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991" firstSheet="0" activeTab="10"/>
  </bookViews>
  <sheets>
    <sheet name="Summary" sheetId="1" state="visible" r:id="rId2"/>
    <sheet name="Peru Sites" sheetId="2" state="visible" r:id="rId3"/>
    <sheet name="Snake Sites" sheetId="3" state="visible" r:id="rId4"/>
    <sheet name="Peru Samples" sheetId="4" state="visible" r:id="rId5"/>
    <sheet name="Snake Samples" sheetId="5" state="visible" r:id="rId6"/>
    <sheet name="Streamflow" sheetId="6" state="visible" r:id="rId7"/>
    <sheet name="Peru T. R." sheetId="7" state="visible" r:id="rId8"/>
    <sheet name="Peru Diss." sheetId="8" state="visible" r:id="rId9"/>
    <sheet name="Snake T. R." sheetId="9" state="visible" r:id="rId10"/>
    <sheet name="Snake Diss" sheetId="10" state="visible" r:id="rId11"/>
    <sheet name="Peru Anions DOC FeSpec" sheetId="11" state="visible" r:id="rId12"/>
    <sheet name="Snake Anions DOC" sheetId="12" state="visible" r:id="rId13"/>
  </sheets>
  <calcPr iterateCount="100" refMode="A1" iterate="false" iterateDelta="0.0001"/>
</workbook>
</file>

<file path=xl/sharedStrings.xml><?xml version="1.0" encoding="utf-8"?>
<sst xmlns="http://schemas.openxmlformats.org/spreadsheetml/2006/main" count="3215" uniqueCount="885">
  <si>
    <t>snake_peru_201610_dbase.xlsx</t>
  </si>
  <si>
    <t>Database file for Oct. 2016 sampling of Peru Creek and the Snake River</t>
  </si>
  <si>
    <t>Concentration data is from C161006FINAL_SCRIBE_04_Nov_16_1334.xls, received from Elliott Petri 14 March 2017</t>
  </si>
  <si>
    <t>Collaborative effort of USGS (streamgaging and sampling) and EPA/Contractors (sampling and sample processing)</t>
  </si>
  <si>
    <t>Compiled by Rob Runkel, 20 Mar 2017</t>
  </si>
  <si>
    <t>runkel@usgs.gov</t>
  </si>
  <si>
    <t>Peru Creek &amp; Snake River, CO (sites to monitor effect of remedial activities in Peru Creek watershed)</t>
  </si>
  <si>
    <t>Stream, Inflow, and Well sites sampled October 2016</t>
  </si>
  <si>
    <t>Zone 13 S (NAD83)</t>
  </si>
  <si>
    <t>WP</t>
  </si>
  <si>
    <t>SiteID</t>
  </si>
  <si>
    <t>Dist [m]</t>
  </si>
  <si>
    <t>Source</t>
  </si>
  <si>
    <t>SiteDescription</t>
  </si>
  <si>
    <t>Easting</t>
  </si>
  <si>
    <t>Northing</t>
  </si>
  <si>
    <t>Altitude [m]</t>
  </si>
  <si>
    <t>Notes</t>
  </si>
  <si>
    <t>Cinnamon Gulch</t>
  </si>
  <si>
    <t>CIN-724</t>
  </si>
  <si>
    <t>STR</t>
  </si>
  <si>
    <t>Cinnamon Gulch above inflow from east side</t>
  </si>
  <si>
    <t>above CIN-760 RBI (a.k.a. SW-ECINN); ~35 m upstream from SW-CINN3</t>
  </si>
  <si>
    <t>CG-Pond-In</t>
  </si>
  <si>
    <t>Cinnamon Gulch above limestone pond</t>
  </si>
  <si>
    <t>above limestone pond constructed in 2015 and below CIN-760 RBI (SW-ECINN); ~35 m downstream from SW-UPCINN</t>
  </si>
  <si>
    <t>CG-Pond-Out</t>
  </si>
  <si>
    <t>Cinnamon Gulch below limestone pond</t>
  </si>
  <si>
    <t>below limestone pond constructed in 2015; prior to 2015, this site was below a berm w/ remnants of a wooden dam</t>
  </si>
  <si>
    <t>SW-CINA</t>
  </si>
  <si>
    <t>Cinnamon Gulch above road to Brittle Silver mine</t>
  </si>
  <si>
    <t>Bill Schroeder: Cinnamon Gulch ups of confl. with Peru Creek.  Site originally sampled on May 25, 2006 just ups of Peru Creek near an old house on stream right.  Site moved ups because not all of the flow was captured.  Drove Penn Mine Road downstream parallel to Peru Creek, past two "slumps" in the road, and parked at first split.  Hiked uphill past Brittle Silver Mine dumps and sampled upstream of flow split at the top of a rocky section in hill.</t>
  </si>
  <si>
    <t>PC-810</t>
  </si>
  <si>
    <t>Cinnamon Gulch at mouth</t>
  </si>
  <si>
    <t>Peru Creek</t>
  </si>
  <si>
    <t>SW-140</t>
  </si>
  <si>
    <t>Peru Creek above Penn Mine F Level inflow</t>
  </si>
  <si>
    <t>PC-203 from 2009 USGS study</t>
  </si>
  <si>
    <t>SW-116</t>
  </si>
  <si>
    <t>LBI</t>
  </si>
  <si>
    <t>Penn Mine F level discharge</t>
  </si>
  <si>
    <t>PC-218 from 2009 USGS study; no longer flows to Peru Creek – sampled upgradient</t>
  </si>
  <si>
    <t>PC-263</t>
  </si>
  <si>
    <t>Peru Creek below F level inflow and above beaver ponds</t>
  </si>
  <si>
    <t>This was a poorly mixed site when F level was flowing; Its OK now, but there is some LB inflow that may cause mixing issues</t>
  </si>
  <si>
    <t>PC-490</t>
  </si>
  <si>
    <t>Peru Creek between beaver ponds</t>
  </si>
  <si>
    <t>PC-510</t>
  </si>
  <si>
    <t>Seepage from hillside along Penn Mill/wetland area</t>
  </si>
  <si>
    <t>sample location is actually upstream of PC-490 even though the site ID (PC-510) would suggest otherwise.  Water from the inflow enters Peru Creek downstream of PC-490 (hence the '510') designation), but sample upstream where it first comes out of the ground.</t>
  </si>
  <si>
    <t>PC-600</t>
  </si>
  <si>
    <t>Inflow draining pond that lies to the southwest</t>
  </si>
  <si>
    <t>PC-4</t>
  </si>
  <si>
    <t>Peru Creek above Cinnamon Gulch</t>
  </si>
  <si>
    <t>PC-659 from 2009 USGS study</t>
  </si>
  <si>
    <t>PC-742</t>
  </si>
  <si>
    <t>Inflow that drains a pond that lies to the southeast</t>
  </si>
  <si>
    <t>This is the most upstream of three Cinnamon Gulch inflows sampled in 2009; sometime after 2009 the Cinnamon Gulch channel was modified such that this is now the primary place where Cinnamon Gulch flows into Peru Creek.</t>
  </si>
  <si>
    <t>PC-1099</t>
  </si>
  <si>
    <t>Peru Creek at right-bank boarding house</t>
  </si>
  <si>
    <t>PC-1247</t>
  </si>
  <si>
    <t>Peru Creek above large beaver complex</t>
  </si>
  <si>
    <t>SW-158</t>
  </si>
  <si>
    <t>Peru Creek, ~1/2 way betw Cinnamon G. and Warden G.</t>
  </si>
  <si>
    <t>Sample just upstream of the "canyon" waterfall area where creek is beside the road.  Sample downstream of the beaver ponds.</t>
  </si>
  <si>
    <t>SW-168</t>
  </si>
  <si>
    <t>Warden Gulch</t>
  </si>
  <si>
    <t>SW-085</t>
  </si>
  <si>
    <t>Peru Creek upstream of Chihuahua Gulch</t>
  </si>
  <si>
    <t>Description in Stations.XLS obtained from Bill Schroeder doesn't make sense (if you parked by the 1-room cabin you'd need to walk a long ways upstream).  His coordinates led me to a large log gabion structure - sample there.</t>
  </si>
  <si>
    <t>SW-CHI</t>
  </si>
  <si>
    <t>RBI</t>
  </si>
  <si>
    <t>Chihuahua Gulch</t>
  </si>
  <si>
    <t>PC-CHI-DS</t>
  </si>
  <si>
    <t>Peru Creek downstream of Chihuahua Gulch</t>
  </si>
  <si>
    <t>upstream of left bank inflow that was sampled July 2015 (WP282); park just upstream of house at the Maid of Orleans mine</t>
  </si>
  <si>
    <t>PC-JM-US</t>
  </si>
  <si>
    <t>Peru Creek upstream of Jumbo Mine</t>
  </si>
  <si>
    <t>downstream of left bank inflow that was sampled July 2015 (WP282); park just downstream of house at the Maid of Orleans mine</t>
  </si>
  <si>
    <t>JM-ADIT</t>
  </si>
  <si>
    <t>Jumbo Mine Adit</t>
  </si>
  <si>
    <t>SW-049</t>
  </si>
  <si>
    <t>Peru Creek above mouth near old USGS gage</t>
  </si>
  <si>
    <t>sample &amp; gage upstream of road (same location as sampled by Nimick in 2009; old gage is downstream of road)</t>
  </si>
  <si>
    <t>SW-047</t>
  </si>
  <si>
    <t>Snake River above Peru Creek</t>
  </si>
  <si>
    <t>Sample upstream of culvert under Montezuma Road or hike upstream 100 meters and sample in flat area.</t>
  </si>
  <si>
    <t>SW-050</t>
  </si>
  <si>
    <t>Snake River below Peru Creek</t>
  </si>
  <si>
    <t>Sample upstream of where Montezuma Road crosses the Snake</t>
  </si>
  <si>
    <t>SW-IND</t>
  </si>
  <si>
    <t>Snake River at Independence Road</t>
  </si>
  <si>
    <t>Upstream of Jones Gulch; Independence road crosses the Snake River at two locations – this is the upper bridge (the lower bridge is West Independence Road)</t>
  </si>
  <si>
    <t>Wells</t>
  </si>
  <si>
    <t>AW1</t>
  </si>
  <si>
    <t>W</t>
  </si>
  <si>
    <t>Alluvial well</t>
  </si>
  <si>
    <t>BW1</t>
  </si>
  <si>
    <t>Bedrock well</t>
  </si>
  <si>
    <t>GW5</t>
  </si>
  <si>
    <t>Completed into tailings, waste rock, or wetland area down-gradient of El Jebel Mill Site</t>
  </si>
  <si>
    <t>GWC1</t>
  </si>
  <si>
    <t>Shallow well in revegetated tailings</t>
  </si>
  <si>
    <t>MW02</t>
  </si>
  <si>
    <t>One of three nested wells in wetland area; 55 feet bgs</t>
  </si>
  <si>
    <t>MW04</t>
  </si>
  <si>
    <t>Shallowest of three nested wells; 10 feet bgs</t>
  </si>
  <si>
    <t>Snake  River, CO, basin wide synoptic sites</t>
  </si>
  <si>
    <t>Stream and inflow sites sampled October 2016</t>
  </si>
  <si>
    <t>Alt</t>
  </si>
  <si>
    <t>USGS-6</t>
  </si>
  <si>
    <t>Snake R. at headwaters</t>
  </si>
  <si>
    <t>Sampled by Bill Schroeder in 2006. Bill's description: Snake River upstream of all tributaries at second road crossing.  Site is about 2.5 miles upstream of the start of Webster Pass Road and is just past Radical Hill Road.  Sample upstream of the culvert where flow is consolidated into one channel.</t>
  </si>
  <si>
    <t>SR-8</t>
  </si>
  <si>
    <t>Snake R. upstream of NE Trib-3</t>
  </si>
  <si>
    <t>Sampled by Bill Schroeder in 2006. Bill's description: Snake River upstream of Webster Pass Road crossing and just upstream of confluence with NE Trib-3.  Hike upstream from road crossing on stream right, cross over NE Trib-3, and sample just upstream of the confluence.</t>
  </si>
  <si>
    <t>SR-7</t>
  </si>
  <si>
    <t>Snake R. upstream of NE Trib-2</t>
  </si>
  <si>
    <t>Sampled by Bill Schroeder in 2006. Bill's description: Snake River downstream of Webster Pass Road crossing and upstream of NE Trib-2.  Park at NE Trib-2 and hike at an upstream angle toward the Snake River.  Sample about 150 meters downstream of beaver dam and about 150 meters upstream of NE Trib-2 confluence.</t>
  </si>
  <si>
    <t>SW-044</t>
  </si>
  <si>
    <t>Snake R. above Deer Creek</t>
  </si>
  <si>
    <t>At SW-044 staff gage</t>
  </si>
  <si>
    <t>SW-043</t>
  </si>
  <si>
    <t>Deer Cr. near mouth</t>
  </si>
  <si>
    <t>Below beaver dam and above split in Deer Creek.</t>
  </si>
  <si>
    <t>SW-045</t>
  </si>
  <si>
    <t>Snake R. below Deer Creek</t>
  </si>
  <si>
    <t>Below SW-045 staff gage</t>
  </si>
  <si>
    <t>SW-BBMM</t>
  </si>
  <si>
    <t>Snake R. bel Burke Martin Mine</t>
  </si>
  <si>
    <t>Snake R. bel Burke Martin Mine, ab. first of two RB drainages between here and St Johns Cr. Directions: From Sts. John Creek Road in Montezuma, drive 0.3 mi upstream, park, and walk in</t>
  </si>
  <si>
    <t>SW-ASJC</t>
  </si>
  <si>
    <t>Snake R. above Sts. John Creek</t>
  </si>
  <si>
    <t>Snake River above Saints John Creek</t>
  </si>
  <si>
    <t>EPA-12345</t>
  </si>
  <si>
    <t>Saints John Creek at mouth</t>
  </si>
  <si>
    <t>Saints John Creek near mouth.  Turn right at the speed limit sign as the road turns to dirt in Montezuma.  Cross the Snake River, take the left fork in the road, and park before you get to house on LB. (pre 2016 samples collected farther upstream by house).</t>
  </si>
  <si>
    <t>SW-BSJC</t>
  </si>
  <si>
    <t>Snake R. below Sts. John Creek</t>
  </si>
  <si>
    <t>Snake River upstream of Jones Gulch</t>
  </si>
  <si>
    <t>Independence road crosses the Snake River at two locations; this is the upper bridge</t>
  </si>
  <si>
    <t>SW-117</t>
  </si>
  <si>
    <t>Snake River above N. Fork Snake River</t>
  </si>
  <si>
    <t>SW-083</t>
  </si>
  <si>
    <t>North Fork Snake River at mouth</t>
  </si>
  <si>
    <t>SW-082</t>
  </si>
  <si>
    <t>Snake River at USGS gage 09047500</t>
  </si>
  <si>
    <t>poorly mixed site</t>
  </si>
  <si>
    <t>Alt Dist. – adjusted distance so that SW-IND and SW-50 have the same distance here as they do for the Snake-Peru sampling</t>
  </si>
  <si>
    <t>Peru Creek &amp; Snake River, CO – Sample listing for October 2016 synoptic (sites to monitor effects of remedial activities in Peru Creek watershed)</t>
  </si>
  <si>
    <t>Alkalinity</t>
  </si>
  <si>
    <t>SampleID</t>
  </si>
  <si>
    <t>Time</t>
  </si>
  <si>
    <t>pH</t>
  </si>
  <si>
    <t>Ksc</t>
  </si>
  <si>
    <t>Temp</t>
  </si>
  <si>
    <t>[mg CaCO3/L]</t>
  </si>
  <si>
    <t>Cinnamon Gulch, 4 Oct 2016</t>
  </si>
  <si>
    <t>&lt;5.00</t>
  </si>
  <si>
    <t>(see below)</t>
  </si>
  <si>
    <t>Main Stem, 4 Oct 2016</t>
  </si>
  <si>
    <t>6.33</t>
  </si>
  <si>
    <t>7.36</t>
  </si>
  <si>
    <t>PC-263B</t>
  </si>
  <si>
    <t>6.56</t>
  </si>
  <si>
    <t>5.19</t>
  </si>
  <si>
    <t>20.2</t>
  </si>
  <si>
    <t>SW-049B</t>
  </si>
  <si>
    <t>5.79</t>
  </si>
  <si>
    <t>Adits &amp; Wetland Inflows, 3 Oct 2016</t>
  </si>
  <si>
    <t>13.0</t>
  </si>
  <si>
    <t>6.36</t>
  </si>
  <si>
    <t>JM-ADIT-B</t>
  </si>
  <si>
    <t>Wells, 3 Oct 2016</t>
  </si>
  <si>
    <t>9.44</t>
  </si>
  <si>
    <t>118</t>
  </si>
  <si>
    <t>27.0</t>
  </si>
  <si>
    <t>65.4</t>
  </si>
  <si>
    <t>8.29</t>
  </si>
  <si>
    <t>Snake  River / Peru Creek, CO – Sample listing for basin wide synoptic, October 5, 2016</t>
  </si>
  <si>
    <t>Snake R. and Tribs</t>
  </si>
  <si>
    <t>32.1</t>
  </si>
  <si>
    <t>SW-045B</t>
  </si>
  <si>
    <t>44.6</t>
  </si>
  <si>
    <t>SW-BSJC-B</t>
  </si>
  <si>
    <t>5.08</t>
  </si>
  <si>
    <t>SW-047B</t>
  </si>
  <si>
    <t>SW-IND-B</t>
  </si>
  <si>
    <t>36.8</t>
  </si>
  <si>
    <t>14.8</t>
  </si>
  <si>
    <t>Blank</t>
  </si>
  <si>
    <t>FB-01 BLANK</t>
  </si>
  <si>
    <t>Peru Creek &amp; Snake River, CO – USGS streamflow measurements by ADV</t>
  </si>
  <si>
    <t>Streamflow</t>
  </si>
  <si>
    <t>Uncertainty Est.</t>
  </si>
  <si>
    <t>Value [cfs]</t>
  </si>
  <si>
    <t>Gager/Time</t>
  </si>
  <si>
    <t>ISO</t>
  </si>
  <si>
    <t>stats</t>
  </si>
  <si>
    <t>MS, 16:23</t>
  </si>
  <si>
    <t>HR, 16:20</t>
  </si>
  <si>
    <t>BG, 15:48</t>
  </si>
  <si>
    <t>Peru Creek &amp; Snake River, 4 Oct 2016</t>
  </si>
  <si>
    <t>HR, 14:31</t>
  </si>
  <si>
    <t>MS, 14:16</t>
  </si>
  <si>
    <t>BG, 13:58</t>
  </si>
  <si>
    <t>HR, 13:12</t>
  </si>
  <si>
    <t>BG, 12:51</t>
  </si>
  <si>
    <t>MS, 12:33</t>
  </si>
  <si>
    <t>HR, 12:10</t>
  </si>
  <si>
    <t>BG, 16:37</t>
  </si>
  <si>
    <t>BG, 11:49</t>
  </si>
  <si>
    <t>BG, 10:47</t>
  </si>
  <si>
    <t>HR, 10:43</t>
  </si>
  <si>
    <t>MS, 10:14</t>
  </si>
  <si>
    <t>MS, 11:04</t>
  </si>
  <si>
    <t>MS, 9:14</t>
  </si>
  <si>
    <t>HR, 9:10</t>
  </si>
  <si>
    <t>BG, 9:35</t>
  </si>
  <si>
    <t>3.1</t>
  </si>
  <si>
    <t>6.7</t>
  </si>
  <si>
    <t>BG, 11:01</t>
  </si>
  <si>
    <t>Snake R., 5 Oct 2016</t>
  </si>
  <si>
    <t>BG, 15:30</t>
  </si>
  <si>
    <t>MS, 15:03</t>
  </si>
  <si>
    <t>HR, 14:37</t>
  </si>
  <si>
    <t>MS, 13:09</t>
  </si>
  <si>
    <t>HR, 13:02</t>
  </si>
  <si>
    <t>BG, 12:33</t>
  </si>
  <si>
    <t>MS, 11:42</t>
  </si>
  <si>
    <t>HR, 11:36</t>
  </si>
  <si>
    <t>MS, 16:28</t>
  </si>
  <si>
    <t>HR, 10:42</t>
  </si>
  <si>
    <t>MS, 10:04</t>
  </si>
  <si>
    <t>HR, 16:44</t>
  </si>
  <si>
    <t>BG, 9:28</t>
  </si>
  <si>
    <t>HR, 9:02</t>
  </si>
  <si>
    <t>BG, 13:44</t>
  </si>
  <si>
    <t>Peru Creek, Oct 3-4, 2016 Total Recoverable</t>
  </si>
  <si>
    <t>Dist</t>
  </si>
  <si>
    <t>Ag</t>
  </si>
  <si>
    <t>Al</t>
  </si>
  <si>
    <t>As</t>
  </si>
  <si>
    <t>Ba</t>
  </si>
  <si>
    <t>Be</t>
  </si>
  <si>
    <t>Ca</t>
  </si>
  <si>
    <t>Cd</t>
  </si>
  <si>
    <t>Co</t>
  </si>
  <si>
    <t>Cr</t>
  </si>
  <si>
    <t>Cu</t>
  </si>
  <si>
    <t>Fe</t>
  </si>
  <si>
    <t>K</t>
  </si>
  <si>
    <t>Mg</t>
  </si>
  <si>
    <t>Mn</t>
  </si>
  <si>
    <t>Na</t>
  </si>
  <si>
    <t>Ni</t>
  </si>
  <si>
    <t>Pb</t>
  </si>
  <si>
    <t>Sb</t>
  </si>
  <si>
    <t>Se</t>
  </si>
  <si>
    <t>Tl</t>
  </si>
  <si>
    <t>V</t>
  </si>
  <si>
    <t>Zn</t>
  </si>
  <si>
    <t>ug/l</t>
  </si>
  <si>
    <t>mg/l</t>
  </si>
  <si>
    <t>ug/L</t>
  </si>
  <si>
    <t>&lt;2.5</t>
  </si>
  <si>
    <t>&lt;2.50</t>
  </si>
  <si>
    <t>&lt;25.0</t>
  </si>
  <si>
    <t>&lt;2.00</t>
  </si>
  <si>
    <t>30.9</t>
  </si>
  <si>
    <t>63.7</t>
  </si>
  <si>
    <t>511</t>
  </si>
  <si>
    <t>113</t>
  </si>
  <si>
    <t>14.3</t>
  </si>
  <si>
    <t>9.08</t>
  </si>
  <si>
    <t>&lt;10.0</t>
  </si>
  <si>
    <t>25.8</t>
  </si>
  <si>
    <t>26.4</t>
  </si>
  <si>
    <t>50.7</t>
  </si>
  <si>
    <t>422</t>
  </si>
  <si>
    <t>97.2</t>
  </si>
  <si>
    <t>14.0</t>
  </si>
  <si>
    <t>25.7</t>
  </si>
  <si>
    <t>49.5</t>
  </si>
  <si>
    <t>409</t>
  </si>
  <si>
    <t>93.6</t>
  </si>
  <si>
    <t>13.1</t>
  </si>
  <si>
    <t>23.4</t>
  </si>
  <si>
    <t>42.8</t>
  </si>
  <si>
    <t>7.76</t>
  </si>
  <si>
    <t>368</t>
  </si>
  <si>
    <t>86.5</t>
  </si>
  <si>
    <t>15.7</t>
  </si>
  <si>
    <t>44.4</t>
  </si>
  <si>
    <t>1.46</t>
  </si>
  <si>
    <t>0.917</t>
  </si>
  <si>
    <t>7.25</t>
  </si>
  <si>
    <t>8.60</t>
  </si>
  <si>
    <t>&lt;0.100</t>
  </si>
  <si>
    <t>8.23</t>
  </si>
  <si>
    <t>2.88</t>
  </si>
  <si>
    <t>44.3</t>
  </si>
  <si>
    <t>1.58</t>
  </si>
  <si>
    <t>0.682</t>
  </si>
  <si>
    <t>9.21</t>
  </si>
  <si>
    <t>8.34</t>
  </si>
  <si>
    <t>2.68</t>
  </si>
  <si>
    <t>45.0</t>
  </si>
  <si>
    <t>1.33</t>
  </si>
  <si>
    <t>0.705</t>
  </si>
  <si>
    <t>7.51</t>
  </si>
  <si>
    <t>8.08</t>
  </si>
  <si>
    <t>2.51</t>
  </si>
  <si>
    <t>42.4</t>
  </si>
  <si>
    <t>0.821</t>
  </si>
  <si>
    <t>74.4</t>
  </si>
  <si>
    <t>14.4</t>
  </si>
  <si>
    <t>2.31</t>
  </si>
  <si>
    <t>43.1</t>
  </si>
  <si>
    <t>8.52</t>
  </si>
  <si>
    <t>1.51</t>
  </si>
  <si>
    <t>119</t>
  </si>
  <si>
    <t>17.8</t>
  </si>
  <si>
    <t>3.38</t>
  </si>
  <si>
    <t>38.7</t>
  </si>
  <si>
    <t>11.0</t>
  </si>
  <si>
    <t>6.93</t>
  </si>
  <si>
    <t>160</t>
  </si>
  <si>
    <t>27.8</t>
  </si>
  <si>
    <t>6.11</t>
  </si>
  <si>
    <t>39.3</t>
  </si>
  <si>
    <t>11.2</t>
  </si>
  <si>
    <t>6.84</t>
  </si>
  <si>
    <t>156</t>
  </si>
  <si>
    <t>27.3</t>
  </si>
  <si>
    <t>6.17</t>
  </si>
  <si>
    <t>38.3</t>
  </si>
  <si>
    <t>10.4</t>
  </si>
  <si>
    <t>148</t>
  </si>
  <si>
    <t>26.1</t>
  </si>
  <si>
    <t>5.80</t>
  </si>
  <si>
    <t>32.0</t>
  </si>
  <si>
    <t>12.6</t>
  </si>
  <si>
    <t>12.2</t>
  </si>
  <si>
    <t>7.59</t>
  </si>
  <si>
    <t>111</t>
  </si>
  <si>
    <t>24.2</t>
  </si>
  <si>
    <t>7.18</t>
  </si>
  <si>
    <t>31.7</t>
  </si>
  <si>
    <t>8.95</t>
  </si>
  <si>
    <t>7.65</t>
  </si>
  <si>
    <t>75.8</t>
  </si>
  <si>
    <t>15.6</t>
  </si>
  <si>
    <t>5.00</t>
  </si>
  <si>
    <t>31.4</t>
  </si>
  <si>
    <t>9.00</t>
  </si>
  <si>
    <t>7.80</t>
  </si>
  <si>
    <t>76.9</t>
  </si>
  <si>
    <t>15.4</t>
  </si>
  <si>
    <t>5.36</t>
  </si>
  <si>
    <t>31.5</t>
  </si>
  <si>
    <t>8.46</t>
  </si>
  <si>
    <t>7.30</t>
  </si>
  <si>
    <t>75.5</t>
  </si>
  <si>
    <t>15.1</t>
  </si>
  <si>
    <t>5.72</t>
  </si>
  <si>
    <t>32.4</t>
  </si>
  <si>
    <t>8.96</t>
  </si>
  <si>
    <t>7.33</t>
  </si>
  <si>
    <t>76.8</t>
  </si>
  <si>
    <t>28.4</t>
  </si>
  <si>
    <t>6.24</t>
  </si>
  <si>
    <t>6.15</t>
  </si>
  <si>
    <t>7.73</t>
  </si>
  <si>
    <t>39.6</t>
  </si>
  <si>
    <t>13.9</t>
  </si>
  <si>
    <t>4.80</t>
  </si>
  <si>
    <t>4.88</t>
  </si>
  <si>
    <t>5.24</t>
  </si>
  <si>
    <t>7.61</t>
  </si>
  <si>
    <t>32.5</t>
  </si>
  <si>
    <t>4.28</t>
  </si>
  <si>
    <t>Inflows &amp; Adits</t>
  </si>
  <si>
    <t>27.7</t>
  </si>
  <si>
    <t>10.0</t>
  </si>
  <si>
    <t>204</t>
  </si>
  <si>
    <t>10.6</t>
  </si>
  <si>
    <t>7590</t>
  </si>
  <si>
    <t>229</t>
  </si>
  <si>
    <t>22.4</t>
  </si>
  <si>
    <t>5.13</t>
  </si>
  <si>
    <t>3.74</t>
  </si>
  <si>
    <t>36.5</t>
  </si>
  <si>
    <t>65.6</t>
  </si>
  <si>
    <t>558</t>
  </si>
  <si>
    <t>182</t>
  </si>
  <si>
    <t>20.7</t>
  </si>
  <si>
    <t>3.45</t>
  </si>
  <si>
    <t>43.8</t>
  </si>
  <si>
    <t>47.1</t>
  </si>
  <si>
    <t>1030</t>
  </si>
  <si>
    <t>134</t>
  </si>
  <si>
    <t>186</t>
  </si>
  <si>
    <t>7.93</t>
  </si>
  <si>
    <t>2.73</t>
  </si>
  <si>
    <t>67.7</t>
  </si>
  <si>
    <t>42.1</t>
  </si>
  <si>
    <t>1690</t>
  </si>
  <si>
    <t>103</t>
  </si>
  <si>
    <t>8.15</t>
  </si>
  <si>
    <t>22.6</t>
  </si>
  <si>
    <t>40.4</t>
  </si>
  <si>
    <t>355</t>
  </si>
  <si>
    <t>83.8</t>
  </si>
  <si>
    <t>13.6</t>
  </si>
  <si>
    <t>20.0</t>
  </si>
  <si>
    <t>7.58</t>
  </si>
  <si>
    <t>32.6</t>
  </si>
  <si>
    <t>&lt;0.500</t>
  </si>
  <si>
    <t>25.2</t>
  </si>
  <si>
    <t>7.15</t>
  </si>
  <si>
    <t>&lt;0.002</t>
  </si>
  <si>
    <t>&lt;0.010</t>
  </si>
  <si>
    <t>1.72</t>
  </si>
  <si>
    <t>135</t>
  </si>
  <si>
    <t>397</t>
  </si>
  <si>
    <t>1.67</t>
  </si>
  <si>
    <t>396</t>
  </si>
  <si>
    <t>5.56</t>
  </si>
  <si>
    <t>9.10</t>
  </si>
  <si>
    <t>12.4</t>
  </si>
  <si>
    <t>3.33</t>
  </si>
  <si>
    <t>Well Samples</t>
  </si>
  <si>
    <t>14.5</t>
  </si>
  <si>
    <t>359</t>
  </si>
  <si>
    <t>3.56</t>
  </si>
  <si>
    <t>127</t>
  </si>
  <si>
    <t>133</t>
  </si>
  <si>
    <t>2780</t>
  </si>
  <si>
    <t>295</t>
  </si>
  <si>
    <t>821</t>
  </si>
  <si>
    <t>2.94</t>
  </si>
  <si>
    <t>47.0</t>
  </si>
  <si>
    <t>0.586</t>
  </si>
  <si>
    <t>1.18</t>
  </si>
  <si>
    <t>39.0</t>
  </si>
  <si>
    <t>8.53</t>
  </si>
  <si>
    <t>7.21</t>
  </si>
  <si>
    <t>453</t>
  </si>
  <si>
    <t>6.35</t>
  </si>
  <si>
    <t>231</t>
  </si>
  <si>
    <t>26.9</t>
  </si>
  <si>
    <t>54.8</t>
  </si>
  <si>
    <t>4220</t>
  </si>
  <si>
    <t>238</t>
  </si>
  <si>
    <t>320</t>
  </si>
  <si>
    <t>7.94</t>
  </si>
  <si>
    <t>27.1</t>
  </si>
  <si>
    <t>76.0</t>
  </si>
  <si>
    <t>5.03</t>
  </si>
  <si>
    <t>3.42</t>
  </si>
  <si>
    <t>67.2</t>
  </si>
  <si>
    <t>130</t>
  </si>
  <si>
    <t>215</t>
  </si>
  <si>
    <t>48.4</t>
  </si>
  <si>
    <t>28.7</t>
  </si>
  <si>
    <t>0.616</t>
  </si>
  <si>
    <t>3.81</t>
  </si>
  <si>
    <t>109</t>
  </si>
  <si>
    <t>0.545</t>
  </si>
  <si>
    <t>1.38</t>
  </si>
  <si>
    <t>8.41</t>
  </si>
  <si>
    <t>10.1</t>
  </si>
  <si>
    <t>Peru Creek, Oct 3-4, 2016 Dissolved</t>
  </si>
  <si>
    <t>&lt;0.5</t>
  </si>
  <si>
    <t>20.6</t>
  </si>
  <si>
    <t>63.3</t>
  </si>
  <si>
    <t>&lt;1.00</t>
  </si>
  <si>
    <t>504</t>
  </si>
  <si>
    <t>14.1</t>
  </si>
  <si>
    <t>1.06</t>
  </si>
  <si>
    <t>23.7</t>
  </si>
  <si>
    <t>27.5</t>
  </si>
  <si>
    <t>412</t>
  </si>
  <si>
    <t>93.8</t>
  </si>
  <si>
    <t>23.8</t>
  </si>
  <si>
    <t>49.3</t>
  </si>
  <si>
    <t>405</t>
  </si>
  <si>
    <t>92.3</t>
  </si>
  <si>
    <t>12.7</t>
  </si>
  <si>
    <t>25.0</t>
  </si>
  <si>
    <t>41.7</t>
  </si>
  <si>
    <t>348</t>
  </si>
  <si>
    <t>81.8</t>
  </si>
  <si>
    <t>13.7</t>
  </si>
  <si>
    <t>1.08</t>
  </si>
  <si>
    <t>49.0</t>
  </si>
  <si>
    <t>1.37</t>
  </si>
  <si>
    <t>0.842</t>
  </si>
  <si>
    <t>2.84</t>
  </si>
  <si>
    <t>0.882</t>
  </si>
  <si>
    <t>1.57</t>
  </si>
  <si>
    <t>0.865</t>
  </si>
  <si>
    <t>4.60</t>
  </si>
  <si>
    <t>0.874</t>
  </si>
  <si>
    <t>47.6</t>
  </si>
  <si>
    <t>1.44</t>
  </si>
  <si>
    <t>0.851</t>
  </si>
  <si>
    <t>3.19</t>
  </si>
  <si>
    <t>8.33</t>
  </si>
  <si>
    <t>0.818</t>
  </si>
  <si>
    <t>44.7</t>
  </si>
  <si>
    <t>6.44</t>
  </si>
  <si>
    <t>1.40</t>
  </si>
  <si>
    <t>14.6</t>
  </si>
  <si>
    <t>1.25</t>
  </si>
  <si>
    <t>43.7</t>
  </si>
  <si>
    <t>9.04</t>
  </si>
  <si>
    <t>1.59</t>
  </si>
  <si>
    <t>18.0</t>
  </si>
  <si>
    <t>2.39</t>
  </si>
  <si>
    <t>40.1</t>
  </si>
  <si>
    <t>11.6</t>
  </si>
  <si>
    <t>6.87</t>
  </si>
  <si>
    <t>5.54</t>
  </si>
  <si>
    <t>39.7</t>
  </si>
  <si>
    <t>11.3</t>
  </si>
  <si>
    <t>154</t>
  </si>
  <si>
    <t>27.4</t>
  </si>
  <si>
    <t>5.57</t>
  </si>
  <si>
    <t>37.8</t>
  </si>
  <si>
    <t>10.9</t>
  </si>
  <si>
    <t>6.20</t>
  </si>
  <si>
    <t>143</t>
  </si>
  <si>
    <t>25.6</t>
  </si>
  <si>
    <t>5.39</t>
  </si>
  <si>
    <t>33.7</t>
  </si>
  <si>
    <t>12.1</t>
  </si>
  <si>
    <t>110</t>
  </si>
  <si>
    <t>23.9</t>
  </si>
  <si>
    <t>6.81</t>
  </si>
  <si>
    <t>31.2</t>
  </si>
  <si>
    <t>7.55</t>
  </si>
  <si>
    <t>72.4</t>
  </si>
  <si>
    <t>4.76</t>
  </si>
  <si>
    <t>31.1</t>
  </si>
  <si>
    <t>8.90</t>
  </si>
  <si>
    <t>7.53</t>
  </si>
  <si>
    <t>73.8</t>
  </si>
  <si>
    <t>15.5</t>
  </si>
  <si>
    <t>29.9</t>
  </si>
  <si>
    <t>9.01</t>
  </si>
  <si>
    <t>7.29</t>
  </si>
  <si>
    <t>75.3</t>
  </si>
  <si>
    <t>6.05</t>
  </si>
  <si>
    <t>8.80</t>
  </si>
  <si>
    <t>7.34</t>
  </si>
  <si>
    <t>5.96</t>
  </si>
  <si>
    <t>26.5</t>
  </si>
  <si>
    <t>6.00</t>
  </si>
  <si>
    <t>6.02</t>
  </si>
  <si>
    <t>37.6</t>
  </si>
  <si>
    <t>13.8</t>
  </si>
  <si>
    <t>3.49</t>
  </si>
  <si>
    <t>5.22</t>
  </si>
  <si>
    <t>5.70</t>
  </si>
  <si>
    <t>29.7</t>
  </si>
  <si>
    <t>2.50</t>
  </si>
  <si>
    <t>30.0</t>
  </si>
  <si>
    <t>221</t>
  </si>
  <si>
    <t>7570</t>
  </si>
  <si>
    <t>228</t>
  </si>
  <si>
    <t>21.8</t>
  </si>
  <si>
    <t>0.735</t>
  </si>
  <si>
    <t>3.80</t>
  </si>
  <si>
    <t>38.0</t>
  </si>
  <si>
    <t>60.9</t>
  </si>
  <si>
    <t>520</t>
  </si>
  <si>
    <t>167</t>
  </si>
  <si>
    <t>2.69</t>
  </si>
  <si>
    <t>0.755</t>
  </si>
  <si>
    <t>18.3</t>
  </si>
  <si>
    <t>3.43</t>
  </si>
  <si>
    <t>43.6</t>
  </si>
  <si>
    <t>961</t>
  </si>
  <si>
    <t>122</t>
  </si>
  <si>
    <t>169</t>
  </si>
  <si>
    <t>1.89</t>
  </si>
  <si>
    <t>20.4</t>
  </si>
  <si>
    <t>2.79</t>
  </si>
  <si>
    <t>70.2</t>
  </si>
  <si>
    <t>39.4</t>
  </si>
  <si>
    <t>1580</t>
  </si>
  <si>
    <t>96.5</t>
  </si>
  <si>
    <t>172</t>
  </si>
  <si>
    <t>2.15</t>
  </si>
  <si>
    <t>38.9</t>
  </si>
  <si>
    <t>341</t>
  </si>
  <si>
    <t>80.0</t>
  </si>
  <si>
    <t>13.3</t>
  </si>
  <si>
    <t>24.5</t>
  </si>
  <si>
    <t>10.5</t>
  </si>
  <si>
    <t>16.6</t>
  </si>
  <si>
    <t>23.5</t>
  </si>
  <si>
    <t>0.918</t>
  </si>
  <si>
    <t>0.523</t>
  </si>
  <si>
    <t>1.03</t>
  </si>
  <si>
    <t>15.3</t>
  </si>
  <si>
    <t>1.75</t>
  </si>
  <si>
    <t>0.500</t>
  </si>
  <si>
    <t>362</t>
  </si>
  <si>
    <t>15.9</t>
  </si>
  <si>
    <t>1.77</t>
  </si>
  <si>
    <t>126</t>
  </si>
  <si>
    <t>369</t>
  </si>
  <si>
    <t>21.6</t>
  </si>
  <si>
    <t>3.54</t>
  </si>
  <si>
    <t>3.40</t>
  </si>
  <si>
    <t>12.8</t>
  </si>
  <si>
    <t>0.253</t>
  </si>
  <si>
    <t>0.967</t>
  </si>
  <si>
    <t>9.75</t>
  </si>
  <si>
    <t>125</t>
  </si>
  <si>
    <t>1.21</t>
  </si>
  <si>
    <t>2680</t>
  </si>
  <si>
    <t>279</t>
  </si>
  <si>
    <t>2.29</t>
  </si>
  <si>
    <t>4.14</t>
  </si>
  <si>
    <t>0.691</t>
  </si>
  <si>
    <t>3.03</t>
  </si>
  <si>
    <t>0.737</t>
  </si>
  <si>
    <t>0.203</t>
  </si>
  <si>
    <t>1.23</t>
  </si>
  <si>
    <t>9.61</t>
  </si>
  <si>
    <t>5.81</t>
  </si>
  <si>
    <t>19.3</t>
  </si>
  <si>
    <t>4.21</t>
  </si>
  <si>
    <t>3960</t>
  </si>
  <si>
    <t>208</t>
  </si>
  <si>
    <t>5.77</t>
  </si>
  <si>
    <t>1.27</t>
  </si>
  <si>
    <t>4.41</t>
  </si>
  <si>
    <t>1.86</t>
  </si>
  <si>
    <t>63.2</t>
  </si>
  <si>
    <t>3.04</t>
  </si>
  <si>
    <t>201</t>
  </si>
  <si>
    <t>4.15</t>
  </si>
  <si>
    <t>2.93</t>
  </si>
  <si>
    <t>0.318</t>
  </si>
  <si>
    <t>1.13</t>
  </si>
  <si>
    <t>0.631</t>
  </si>
  <si>
    <t>0.636</t>
  </si>
  <si>
    <t>108</t>
  </si>
  <si>
    <t>1.49</t>
  </si>
  <si>
    <t>7.77</t>
  </si>
  <si>
    <t>0.570</t>
  </si>
  <si>
    <t>3.95</t>
  </si>
  <si>
    <t>0.198</t>
  </si>
  <si>
    <t>2.24</t>
  </si>
  <si>
    <t>Snake River Oct 5, 2016 Total Recoverable</t>
  </si>
  <si>
    <t>Snake River</t>
  </si>
  <si>
    <t>28.3</t>
  </si>
  <si>
    <t>0.552</t>
  </si>
  <si>
    <t>7.69</t>
  </si>
  <si>
    <t>11.1</t>
  </si>
  <si>
    <t>0.974</t>
  </si>
  <si>
    <t>31.0</t>
  </si>
  <si>
    <t>2.11</t>
  </si>
  <si>
    <t>16.9</t>
  </si>
  <si>
    <t>29.6</t>
  </si>
  <si>
    <t>28.5</t>
  </si>
  <si>
    <t>0.612</t>
  </si>
  <si>
    <t>2.14</t>
  </si>
  <si>
    <t>17.5</t>
  </si>
  <si>
    <t>27.6</t>
  </si>
  <si>
    <t>29.2</t>
  </si>
  <si>
    <t>0.978</t>
  </si>
  <si>
    <t>8.48</t>
  </si>
  <si>
    <t>35.2</t>
  </si>
  <si>
    <t>45.5</t>
  </si>
  <si>
    <t>1.62</t>
  </si>
  <si>
    <t>4.85</t>
  </si>
  <si>
    <t>19.2</t>
  </si>
  <si>
    <t>24.1</t>
  </si>
  <si>
    <t>0.940</t>
  </si>
  <si>
    <t>4.84</t>
  </si>
  <si>
    <t>12.5</t>
  </si>
  <si>
    <t>0.952</t>
  </si>
  <si>
    <t>4.98</t>
  </si>
  <si>
    <t>8.32</t>
  </si>
  <si>
    <t>25.1</t>
  </si>
  <si>
    <t>1.55</t>
  </si>
  <si>
    <t>8.10</t>
  </si>
  <si>
    <t>17.4</t>
  </si>
  <si>
    <t>1.64</t>
  </si>
  <si>
    <t>4.62</t>
  </si>
  <si>
    <t>7.63</t>
  </si>
  <si>
    <t>7.43</t>
  </si>
  <si>
    <t>16.7</t>
  </si>
  <si>
    <t>3.91</t>
  </si>
  <si>
    <t>4.12</t>
  </si>
  <si>
    <t>7.31</t>
  </si>
  <si>
    <t>7.81</t>
  </si>
  <si>
    <t>16.1</t>
  </si>
  <si>
    <t>3.70</t>
  </si>
  <si>
    <t>4.08</t>
  </si>
  <si>
    <t>6.22</t>
  </si>
  <si>
    <t>9.53</t>
  </si>
  <si>
    <t>3.78</t>
  </si>
  <si>
    <t>6.45</t>
  </si>
  <si>
    <t>4.42</t>
  </si>
  <si>
    <t>5.73</t>
  </si>
  <si>
    <t>5.65</t>
  </si>
  <si>
    <t>7.68</t>
  </si>
  <si>
    <t>38.5</t>
  </si>
  <si>
    <t>5.38</t>
  </si>
  <si>
    <t>8.76</t>
  </si>
  <si>
    <t>26.0</t>
  </si>
  <si>
    <t>4.81</t>
  </si>
  <si>
    <t>7.54</t>
  </si>
  <si>
    <t>34.8</t>
  </si>
  <si>
    <t>11.5</t>
  </si>
  <si>
    <t>4.57</t>
  </si>
  <si>
    <t>4.58</t>
  </si>
  <si>
    <t>7.62</t>
  </si>
  <si>
    <t>29.4</t>
  </si>
  <si>
    <t>4.54</t>
  </si>
  <si>
    <t>25.4</t>
  </si>
  <si>
    <t>3.53</t>
  </si>
  <si>
    <t>3.32</t>
  </si>
  <si>
    <t>7.04</t>
  </si>
  <si>
    <t>22.2</t>
  </si>
  <si>
    <t>8.71</t>
  </si>
  <si>
    <t>2.85</t>
  </si>
  <si>
    <t>2.35</t>
  </si>
  <si>
    <t>7.91</t>
  </si>
  <si>
    <t>5.68</t>
  </si>
  <si>
    <t>1.93</t>
  </si>
  <si>
    <t>9.09</t>
  </si>
  <si>
    <t>Inflows</t>
  </si>
  <si>
    <t>0.617</t>
  </si>
  <si>
    <t>3.31</t>
  </si>
  <si>
    <t>2.78</t>
  </si>
  <si>
    <t>9.46</t>
  </si>
  <si>
    <t>(see Peru T.R.)</t>
  </si>
  <si>
    <t>7.38</t>
  </si>
  <si>
    <t>&lt;0.250</t>
  </si>
  <si>
    <t>Snake River Oct 5, 2016 Dissolved</t>
  </si>
  <si>
    <t>32.7</t>
  </si>
  <si>
    <t>7.72</t>
  </si>
  <si>
    <t>10.8</t>
  </si>
  <si>
    <t>0.845</t>
  </si>
  <si>
    <t>2.06</t>
  </si>
  <si>
    <t>28.1</t>
  </si>
  <si>
    <t>0.681</t>
  </si>
  <si>
    <t>30.4</t>
  </si>
  <si>
    <t>2.23</t>
  </si>
  <si>
    <t>0.648</t>
  </si>
  <si>
    <t>26.3</t>
  </si>
  <si>
    <t>44.8</t>
  </si>
  <si>
    <t>20.8</t>
  </si>
  <si>
    <t>4.68</t>
  </si>
  <si>
    <t>18.7</t>
  </si>
  <si>
    <t>24.3</t>
  </si>
  <si>
    <t>0.580</t>
  </si>
  <si>
    <t>4.73</t>
  </si>
  <si>
    <t>18.5</t>
  </si>
  <si>
    <t>0.539</t>
  </si>
  <si>
    <t>22.7</t>
  </si>
  <si>
    <t>5.62</t>
  </si>
  <si>
    <t>18.4</t>
  </si>
  <si>
    <t>24.7</t>
  </si>
  <si>
    <t>0.591</t>
  </si>
  <si>
    <t>5.63</t>
  </si>
  <si>
    <t>16.3</t>
  </si>
  <si>
    <t>23.2</t>
  </si>
  <si>
    <t>0.907</t>
  </si>
  <si>
    <t>22.9</t>
  </si>
  <si>
    <t>7.66</t>
  </si>
  <si>
    <t>0.649</t>
  </si>
  <si>
    <t>7.70</t>
  </si>
  <si>
    <t>10.3</t>
  </si>
  <si>
    <t>0.626</t>
  </si>
  <si>
    <t>4.10</t>
  </si>
  <si>
    <t>6.71</t>
  </si>
  <si>
    <t>0.224</t>
  </si>
  <si>
    <t>20.1</t>
  </si>
  <si>
    <t>3.71</t>
  </si>
  <si>
    <t>6.53</t>
  </si>
  <si>
    <t>0.641</t>
  </si>
  <si>
    <t>5.84</t>
  </si>
  <si>
    <t>36.2</t>
  </si>
  <si>
    <t>3.29</t>
  </si>
  <si>
    <t>5.40</t>
  </si>
  <si>
    <t>5.29</t>
  </si>
  <si>
    <t>2.43</t>
  </si>
  <si>
    <t>26.8</t>
  </si>
  <si>
    <t>5.17</t>
  </si>
  <si>
    <t>1.70</t>
  </si>
  <si>
    <t>29.0</t>
  </si>
  <si>
    <t>3.90</t>
  </si>
  <si>
    <t>8.61</t>
  </si>
  <si>
    <t>0.655</t>
  </si>
  <si>
    <t>2.26</t>
  </si>
  <si>
    <t>2.80</t>
  </si>
  <si>
    <t>5.55</t>
  </si>
  <si>
    <t>0.134</t>
  </si>
  <si>
    <t>2.91</t>
  </si>
  <si>
    <t>1.88</t>
  </si>
  <si>
    <t>0.789</t>
  </si>
  <si>
    <t>0.945</t>
  </si>
  <si>
    <t>(see Peru Diss.)</t>
  </si>
  <si>
    <t>18.2</t>
  </si>
  <si>
    <t>Peru Creek, Oct 3-4, 2016, Anions &amp; DOC</t>
  </si>
  <si>
    <t>Dissolved Fe Speciation</t>
  </si>
  <si>
    <t>DOC</t>
  </si>
  <si>
    <t>Cl</t>
  </si>
  <si>
    <t>SO4</t>
  </si>
  <si>
    <t>Fe(II+III)</t>
  </si>
  <si>
    <t>Fe(II)</t>
  </si>
  <si>
    <t>[m]</t>
  </si>
  <si>
    <t>[mg/L]</t>
  </si>
  <si>
    <t>%</t>
  </si>
  <si>
    <t>&lt;1.0</t>
  </si>
  <si>
    <t>&lt;0.8</t>
  </si>
  <si>
    <t>1.0</t>
  </si>
  <si>
    <t>327</t>
  </si>
  <si>
    <t>326</t>
  </si>
  <si>
    <t>301</t>
  </si>
  <si>
    <t>&lt;0.4</t>
  </si>
  <si>
    <t>83.4</t>
  </si>
  <si>
    <t>86.0</t>
  </si>
  <si>
    <t>85.3</t>
  </si>
  <si>
    <t>101</t>
  </si>
  <si>
    <t>1.6</t>
  </si>
  <si>
    <t>140</t>
  </si>
  <si>
    <t>181</t>
  </si>
  <si>
    <t>1.7</t>
  </si>
  <si>
    <t>137</t>
  </si>
  <si>
    <t>0.4</t>
  </si>
  <si>
    <t>95.9</t>
  </si>
  <si>
    <t>1.8</t>
  </si>
  <si>
    <t>&lt;4.0</t>
  </si>
  <si>
    <t>1090</t>
  </si>
  <si>
    <t>2.9</t>
  </si>
  <si>
    <t>&lt;1.6</t>
  </si>
  <si>
    <t>583</t>
  </si>
  <si>
    <t>2.2</t>
  </si>
  <si>
    <t>494</t>
  </si>
  <si>
    <t>302</t>
  </si>
  <si>
    <t>2.1</t>
  </si>
  <si>
    <t>300</t>
  </si>
  <si>
    <t>1.1</t>
  </si>
  <si>
    <t>77.8</t>
  </si>
  <si>
    <t>1.4</t>
  </si>
  <si>
    <t>78.1</t>
  </si>
  <si>
    <t>96.7</t>
  </si>
  <si>
    <t>1.3</t>
  </si>
  <si>
    <t>739</t>
  </si>
  <si>
    <t>162</t>
  </si>
  <si>
    <t>763</t>
  </si>
  <si>
    <t>668</t>
  </si>
  <si>
    <t>2.8</t>
  </si>
  <si>
    <t>1.5</t>
  </si>
  <si>
    <t>273</t>
  </si>
  <si>
    <t>3.9</t>
  </si>
  <si>
    <t>166</t>
  </si>
  <si>
    <t>Snake River Oct 5, 2016, Anions &amp; DOC</t>
  </si>
  <si>
    <t>73.6</t>
  </si>
  <si>
    <t>120</t>
  </si>
  <si>
    <t>131</t>
  </si>
  <si>
    <t>184</t>
  </si>
  <si>
    <t>104</t>
  </si>
  <si>
    <t>106</t>
  </si>
  <si>
    <t>91.4</t>
  </si>
  <si>
    <t>112</t>
  </si>
  <si>
    <t>94.0</t>
  </si>
  <si>
    <t>99.2</t>
  </si>
  <si>
    <t>0.6</t>
  </si>
  <si>
    <t>84.7</t>
  </si>
  <si>
    <t>60.0</t>
  </si>
  <si>
    <t>1.2</t>
  </si>
  <si>
    <t>(see Snake-Peru)</t>
  </si>
  <si>
    <t>3.5</t>
  </si>
  <si>
    <t>7.2</t>
  </si>
</sst>
</file>

<file path=xl/styles.xml><?xml version="1.0" encoding="utf-8"?>
<styleSheet xmlns="http://schemas.openxmlformats.org/spreadsheetml/2006/main">
  <numFmts count="14">
    <numFmt numFmtId="164" formatCode="GENERAL"/>
    <numFmt numFmtId="165" formatCode="D&quot;. &quot;MMMM\ YYYY"/>
    <numFmt numFmtId="166" formatCode="#,##0"/>
    <numFmt numFmtId="167" formatCode="MM/DD/YY"/>
    <numFmt numFmtId="168" formatCode="0"/>
    <numFmt numFmtId="169" formatCode="0.00"/>
    <numFmt numFmtId="170" formatCode="0.0"/>
    <numFmt numFmtId="171" formatCode="H:MM"/>
    <numFmt numFmtId="172" formatCode="&quot;TRUE&quot;;&quot;TRUE&quot;;&quot;FALSE&quot;"/>
    <numFmt numFmtId="173" formatCode="@"/>
    <numFmt numFmtId="174" formatCode="HH:MM"/>
    <numFmt numFmtId="175" formatCode="0.000"/>
    <numFmt numFmtId="176" formatCode="0.0000"/>
    <numFmt numFmtId="177" formatCode="0%"/>
  </numFmts>
  <fonts count="27">
    <font>
      <sz val="11"/>
      <color rgb="FF000000"/>
      <name val="Calibri"/>
      <family val="2"/>
      <charset val="1"/>
    </font>
    <font>
      <sz val="10"/>
      <name val="Arial"/>
      <family val="0"/>
    </font>
    <font>
      <sz val="10"/>
      <name val="Arial"/>
      <family val="0"/>
    </font>
    <font>
      <sz val="10"/>
      <name val="Arial"/>
      <family val="0"/>
    </font>
    <font>
      <sz val="12"/>
      <color rgb="FF000000"/>
      <name val="Arial"/>
      <family val="2"/>
      <charset val="1"/>
    </font>
    <font>
      <sz val="11"/>
      <color rgb="FF000000"/>
      <name val="Times New Roman"/>
      <family val="1"/>
      <charset val="1"/>
    </font>
    <font>
      <b val="true"/>
      <sz val="12"/>
      <color rgb="FF000000"/>
      <name val="Arial"/>
      <family val="2"/>
      <charset val="1"/>
    </font>
    <font>
      <sz val="14"/>
      <color rgb="FF000000"/>
      <name val="Calibri"/>
      <family val="2"/>
      <charset val="1"/>
    </font>
    <font>
      <b val="true"/>
      <sz val="11"/>
      <color rgb="FF000000"/>
      <name val="Arial"/>
      <family val="2"/>
      <charset val="1"/>
    </font>
    <font>
      <sz val="7"/>
      <name val="Arial"/>
      <family val="2"/>
      <charset val="1"/>
    </font>
    <font>
      <sz val="11"/>
      <color rgb="FF000000"/>
      <name val="Arial"/>
      <family val="2"/>
      <charset val="1"/>
    </font>
    <font>
      <b val="true"/>
      <sz val="11"/>
      <name val="Arial"/>
      <family val="2"/>
      <charset val="1"/>
    </font>
    <font>
      <b val="true"/>
      <u val="single"/>
      <sz val="11"/>
      <name val="Arial"/>
      <family val="2"/>
      <charset val="1"/>
    </font>
    <font>
      <b val="true"/>
      <u val="single"/>
      <sz val="11"/>
      <color rgb="FF000000"/>
      <name val="Arial"/>
      <family val="2"/>
      <charset val="1"/>
    </font>
    <font>
      <sz val="11"/>
      <name val="Arial"/>
      <family val="2"/>
      <charset val="1"/>
    </font>
    <font>
      <b val="true"/>
      <sz val="11"/>
      <color rgb="FF000000"/>
      <name val="Calibri"/>
      <family val="2"/>
      <charset val="1"/>
    </font>
    <font>
      <b val="true"/>
      <sz val="12"/>
      <color rgb="FF000000"/>
      <name val="Times New Roman"/>
      <family val="1"/>
      <charset val="1"/>
    </font>
    <font>
      <sz val="12"/>
      <color rgb="FF000000"/>
      <name val="Times New Roman"/>
      <family val="1"/>
      <charset val="1"/>
    </font>
    <font>
      <b val="true"/>
      <sz val="10"/>
      <color rgb="FF000000"/>
      <name val="Arial"/>
      <family val="2"/>
      <charset val="1"/>
    </font>
    <font>
      <b val="true"/>
      <sz val="10"/>
      <name val="Arial"/>
      <family val="2"/>
      <charset val="1"/>
    </font>
    <font>
      <b val="true"/>
      <u val="single"/>
      <sz val="10"/>
      <name val="Arial"/>
      <family val="2"/>
      <charset val="1"/>
    </font>
    <font>
      <sz val="10"/>
      <color rgb="FF000000"/>
      <name val="Arial"/>
      <family val="2"/>
      <charset val="1"/>
    </font>
    <font>
      <b val="true"/>
      <u val="single"/>
      <sz val="12"/>
      <color rgb="FF000000"/>
      <name val="Times New Roman"/>
      <family val="1"/>
      <charset val="1"/>
    </font>
    <font>
      <sz val="14"/>
      <color rgb="FF000000"/>
      <name val="Times New Roman"/>
      <family val="1"/>
      <charset val="1"/>
    </font>
    <font>
      <sz val="11"/>
      <name val="Times New Roman"/>
      <family val="1"/>
      <charset val="1"/>
    </font>
    <font>
      <sz val="10"/>
      <name val="Arial"/>
      <family val="2"/>
      <charset val="1"/>
    </font>
    <font>
      <b val="true"/>
      <sz val="11"/>
      <color rgb="FFFF3366"/>
      <name val="Arial"/>
      <family val="2"/>
      <charset val="1"/>
    </font>
  </fonts>
  <fills count="3">
    <fill>
      <patternFill patternType="none"/>
    </fill>
    <fill>
      <patternFill patternType="gray125"/>
    </fill>
    <fill>
      <patternFill patternType="solid">
        <fgColor rgb="FFC0C0C0"/>
        <bgColor rgb="FFCCCCFF"/>
      </patternFill>
    </fill>
  </fills>
  <borders count="4">
    <border diagonalUp="false" diagonalDown="false">
      <left/>
      <right/>
      <top/>
      <bottom/>
      <diagonal/>
    </border>
    <border diagonalUp="false" diagonalDown="false">
      <left/>
      <right/>
      <top style="medium"/>
      <bottom/>
      <diagonal/>
    </border>
    <border diagonalUp="false" diagonalDown="false">
      <left/>
      <right/>
      <top/>
      <bottom style="medium"/>
      <diagonal/>
    </border>
    <border diagonalUp="false" diagonalDown="false">
      <left style="thin">
        <color rgb="FFC0C0C0"/>
      </left>
      <right style="thin">
        <color rgb="FFC0C0C0"/>
      </right>
      <top style="thin">
        <color rgb="FFC0C0C0"/>
      </top>
      <bottom style="thin">
        <color rgb="FFC0C0C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right" vertical="top" textRotation="0" wrapText="false" indent="0" shrinkToFit="false"/>
      <protection locked="true" hidden="false"/>
    </xf>
    <xf numFmtId="164" fontId="5" fillId="0" borderId="0" xfId="0" applyFont="true" applyBorder="false" applyAlignment="true" applyProtection="false">
      <alignment horizontal="center"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right" vertical="top" textRotation="0" wrapText="false" indent="0" shrinkToFit="false"/>
      <protection locked="true" hidden="false"/>
    </xf>
    <xf numFmtId="164" fontId="7" fillId="0" borderId="0" xfId="0" applyFont="true" applyBorder="fals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right" vertical="top" textRotation="0" wrapText="fals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general" vertical="bottom"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top" textRotation="0" wrapText="false" indent="0" shrinkToFit="false"/>
      <protection locked="true" hidden="false"/>
    </xf>
    <xf numFmtId="164" fontId="10" fillId="0" borderId="1" xfId="0" applyFont="true" applyBorder="true" applyAlignment="true" applyProtection="false">
      <alignment horizontal="general" vertical="top"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4" fontId="8" fillId="0" borderId="2" xfId="0" applyFont="true" applyBorder="true" applyAlignment="true" applyProtection="false">
      <alignment horizontal="left" vertical="bottom" textRotation="0" wrapText="false" indent="0" shrinkToFit="false"/>
      <protection locked="true" hidden="false"/>
    </xf>
    <xf numFmtId="164" fontId="11" fillId="0" borderId="2" xfId="0" applyFont="true" applyBorder="tru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6"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left" vertical="top" textRotation="0" wrapText="true" indent="0" shrinkToFit="false"/>
      <protection locked="true" hidden="false"/>
    </xf>
    <xf numFmtId="164" fontId="10" fillId="0" borderId="0" xfId="0" applyFont="true" applyBorder="false" applyAlignment="true" applyProtection="false">
      <alignment horizontal="general" vertical="top" textRotation="0" wrapText="true" indent="0" shrinkToFit="false"/>
      <protection locked="true" hidden="false"/>
    </xf>
    <xf numFmtId="166" fontId="10"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true" applyProtection="false">
      <alignment horizontal="right" vertical="top" textRotation="0" wrapText="true" indent="0" shrinkToFit="false"/>
      <protection locked="true" hidden="false"/>
    </xf>
    <xf numFmtId="167" fontId="10" fillId="0" borderId="0" xfId="0" applyFont="true" applyBorder="true" applyAlignment="true" applyProtection="false">
      <alignment horizontal="left" vertical="top" textRotation="0" wrapText="false" indent="0" shrinkToFit="false"/>
      <protection locked="true" hidden="false"/>
    </xf>
    <xf numFmtId="164" fontId="10" fillId="0" borderId="0" xfId="0" applyFont="true" applyBorder="true" applyAlignment="true" applyProtection="false">
      <alignment horizontal="right" vertical="top" textRotation="0" wrapText="false" indent="0" shrinkToFit="false"/>
      <protection locked="true" hidden="false"/>
    </xf>
    <xf numFmtId="164" fontId="10" fillId="0" borderId="0" xfId="0" applyFont="true" applyBorder="true" applyAlignment="true" applyProtection="false">
      <alignment horizontal="center" vertical="top" textRotation="0" wrapText="fals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6" fontId="10" fillId="0" borderId="0"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true" applyAlignment="true" applyProtection="false">
      <alignment horizontal="right" vertical="top" textRotation="0" wrapText="false" indent="0" shrinkToFit="false"/>
      <protection locked="true" hidden="false"/>
    </xf>
    <xf numFmtId="164" fontId="14" fillId="0" borderId="0" xfId="0" applyFont="true" applyBorder="true" applyAlignment="true" applyProtection="false">
      <alignment horizontal="center" vertical="top" textRotation="0" wrapText="false" indent="0" shrinkToFit="false"/>
      <protection locked="true" hidden="false"/>
    </xf>
    <xf numFmtId="164" fontId="10" fillId="0" borderId="0" xfId="0" applyFont="true" applyBorder="true" applyAlignment="true" applyProtection="false">
      <alignment horizontal="left" vertical="top" textRotation="0" wrapText="false" indent="0" shrinkToFit="false"/>
      <protection locked="true" hidden="false"/>
    </xf>
    <xf numFmtId="166" fontId="10" fillId="0" borderId="0" xfId="0" applyFont="true" applyBorder="false" applyAlignment="true" applyProtection="false">
      <alignment horizontal="right" vertical="bottom" textRotation="0" wrapText="false" indent="0" shrinkToFit="false"/>
      <protection locked="true" hidden="false"/>
    </xf>
    <xf numFmtId="168" fontId="14" fillId="0" borderId="0" xfId="0" applyFont="true" applyBorder="true" applyAlignment="true" applyProtection="false">
      <alignment horizontal="center" vertical="top" textRotation="0" wrapText="false" indent="0" shrinkToFit="false"/>
      <protection locked="true" hidden="false"/>
    </xf>
    <xf numFmtId="164" fontId="10" fillId="0" borderId="0" xfId="0" applyFont="true" applyBorder="false" applyAlignment="true" applyProtection="false">
      <alignment horizontal="center" vertical="top" textRotation="0" wrapText="true" indent="0" shrinkToFit="false"/>
      <protection locked="true" hidden="false"/>
    </xf>
    <xf numFmtId="164" fontId="10" fillId="0" borderId="0" xfId="0" applyFont="true" applyBorder="false" applyAlignment="true" applyProtection="false">
      <alignment horizontal="left" vertical="top" textRotation="0" wrapText="false" indent="0" shrinkToFit="false"/>
      <protection locked="true" hidden="false"/>
    </xf>
    <xf numFmtId="164" fontId="10" fillId="0" borderId="0" xfId="0" applyFont="true" applyBorder="false" applyAlignment="true" applyProtection="false">
      <alignment horizontal="center" vertical="top" textRotation="0" wrapText="false" indent="0" shrinkToFit="false"/>
      <protection locked="true" hidden="false"/>
    </xf>
    <xf numFmtId="168" fontId="14"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6" fontId="10" fillId="0" borderId="0" xfId="0" applyFont="true" applyBorder="false" applyAlignment="true" applyProtection="false">
      <alignment horizontal="general" vertical="top"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top" textRotation="0" wrapText="false" indent="0" shrinkToFit="false"/>
      <protection locked="true" hidden="false"/>
    </xf>
    <xf numFmtId="164" fontId="17" fillId="0" borderId="1" xfId="0" applyFont="true" applyBorder="true" applyAlignment="true" applyProtection="false">
      <alignment horizontal="general" vertical="top" textRotation="0" wrapText="false" indent="0" shrinkToFit="false"/>
      <protection locked="true" hidden="false"/>
    </xf>
    <xf numFmtId="164" fontId="18" fillId="0" borderId="1"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general" vertical="top" textRotation="0" wrapText="false" indent="0" shrinkToFit="false"/>
      <protection locked="true" hidden="false"/>
    </xf>
    <xf numFmtId="164" fontId="18" fillId="0" borderId="2" xfId="0" applyFont="true" applyBorder="true" applyAlignment="true" applyProtection="false">
      <alignment horizontal="left" vertical="bottom" textRotation="0" wrapText="false" indent="0" shrinkToFit="false"/>
      <protection locked="true" hidden="false"/>
    </xf>
    <xf numFmtId="164" fontId="19" fillId="0" borderId="2"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false" indent="0" shrinkToFit="false"/>
      <protection locked="true" hidden="false"/>
    </xf>
    <xf numFmtId="164" fontId="21"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false" applyAlignment="true" applyProtection="false">
      <alignment horizontal="general" vertical="top" textRotation="0" wrapText="false" indent="0" shrinkToFit="false"/>
      <protection locked="true" hidden="false"/>
    </xf>
    <xf numFmtId="164" fontId="23" fillId="0" borderId="0" xfId="0" applyFont="true" applyBorder="false" applyAlignment="true" applyProtection="false">
      <alignment horizontal="center" vertical="top" textRotation="0" wrapText="false" indent="0" shrinkToFit="false"/>
      <protection locked="true" hidden="false"/>
    </xf>
    <xf numFmtId="164" fontId="8" fillId="0" borderId="1" xfId="0" applyFont="true" applyBorder="true" applyAlignment="true" applyProtection="false">
      <alignment horizontal="right" vertical="bottom" textRotation="0" wrapText="false" indent="0" shrinkToFit="false"/>
      <protection locked="true" hidden="false"/>
    </xf>
    <xf numFmtId="169" fontId="8" fillId="0" borderId="2" xfId="0" applyFont="true" applyBorder="true" applyAlignment="true" applyProtection="false">
      <alignment horizontal="left" vertical="bottom" textRotation="0" wrapText="false" indent="0" shrinkToFit="false"/>
      <protection locked="true" hidden="false"/>
    </xf>
    <xf numFmtId="168" fontId="8" fillId="0" borderId="2" xfId="0" applyFont="true" applyBorder="true" applyAlignment="true" applyProtection="false">
      <alignment horizontal="left" vertical="bottom" textRotation="0" wrapText="false" indent="0" shrinkToFit="false"/>
      <protection locked="true" hidden="false"/>
    </xf>
    <xf numFmtId="170" fontId="8" fillId="0" borderId="2" xfId="0" applyFont="true" applyBorder="true" applyAlignment="true" applyProtection="false">
      <alignment horizontal="left" vertical="bottom" textRotation="0" wrapText="false" indent="0" shrinkToFit="false"/>
      <protection locked="true" hidden="false"/>
    </xf>
    <xf numFmtId="164" fontId="11" fillId="0" borderId="2"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right" vertical="top" textRotation="0" wrapText="false" indent="0" shrinkToFit="false"/>
      <protection locked="true" hidden="false"/>
    </xf>
    <xf numFmtId="164" fontId="13" fillId="0" borderId="0" xfId="0" applyFont="true" applyBorder="false" applyAlignment="true" applyProtection="false">
      <alignment horizontal="center" vertical="top"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71" fontId="10" fillId="0" borderId="0" xfId="0" applyFont="true" applyBorder="false" applyAlignment="false" applyProtection="false">
      <alignment horizontal="general" vertical="bottom" textRotation="0" wrapText="false" indent="0" shrinkToFit="false"/>
      <protection locked="true" hidden="false"/>
    </xf>
    <xf numFmtId="169" fontId="10" fillId="0" borderId="0" xfId="0" applyFont="true" applyBorder="false" applyAlignment="false" applyProtection="false">
      <alignment horizontal="general" vertical="bottom" textRotation="0" wrapText="false" indent="0" shrinkToFit="false"/>
      <protection locked="true" hidden="false"/>
    </xf>
    <xf numFmtId="168" fontId="10" fillId="0" borderId="0" xfId="0" applyFont="true" applyBorder="false" applyAlignment="false" applyProtection="false">
      <alignment horizontal="general" vertical="bottom" textRotation="0" wrapText="false" indent="0" shrinkToFit="false"/>
      <protection locked="true" hidden="false"/>
    </xf>
    <xf numFmtId="170" fontId="10"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72" fontId="10"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9" fontId="8" fillId="0" borderId="0" xfId="0" applyFont="true" applyBorder="true" applyAlignment="true" applyProtection="false">
      <alignment horizontal="left" vertical="bottom" textRotation="0" wrapText="false" indent="0" shrinkToFit="false"/>
      <protection locked="true" hidden="false"/>
    </xf>
    <xf numFmtId="168" fontId="8" fillId="0" borderId="0" xfId="0" applyFont="true" applyBorder="true" applyAlignment="true" applyProtection="false">
      <alignment horizontal="left" vertical="bottom" textRotation="0" wrapText="false" indent="0" shrinkToFit="false"/>
      <protection locked="true" hidden="false"/>
    </xf>
    <xf numFmtId="170" fontId="8" fillId="0" borderId="0" xfId="0" applyFont="true" applyBorder="true" applyAlignment="true" applyProtection="false">
      <alignment horizontal="left"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73" fontId="10" fillId="0" borderId="0" xfId="0" applyFont="true" applyBorder="true" applyAlignment="true" applyProtection="false">
      <alignment horizontal="left" vertical="top" textRotation="0" wrapText="false" indent="0" shrinkToFit="false"/>
      <protection locked="true" hidden="false"/>
    </xf>
    <xf numFmtId="169" fontId="10" fillId="0" borderId="0" xfId="0" applyFont="true" applyBorder="false" applyAlignment="true" applyProtection="false">
      <alignment horizontal="right" vertical="bottom" textRotation="0" wrapText="false" indent="0" shrinkToFit="false"/>
      <protection locked="true" hidden="false"/>
    </xf>
    <xf numFmtId="174" fontId="1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5" fillId="0" borderId="0" xfId="0" applyFont="true" applyBorder="false" applyAlignment="true" applyProtection="false">
      <alignment horizontal="right" vertical="top" textRotation="0" wrapText="true" indent="0" shrinkToFit="false"/>
      <protection locked="true" hidden="false"/>
    </xf>
    <xf numFmtId="164" fontId="5" fillId="0" borderId="0" xfId="0" applyFont="true" applyBorder="false" applyAlignment="true" applyProtection="false">
      <alignment horizontal="center" vertical="top" textRotation="0" wrapText="true" indent="0" shrinkToFit="false"/>
      <protection locked="true" hidden="false"/>
    </xf>
    <xf numFmtId="174" fontId="10"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tru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75" fontId="10"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73" fontId="10" fillId="0" borderId="0" xfId="0" applyFont="true" applyBorder="true" applyAlignment="true" applyProtection="false">
      <alignment horizontal="right" vertical="top" textRotation="0" wrapText="false" indent="0" shrinkToFit="false"/>
      <protection locked="true" hidden="false"/>
    </xf>
    <xf numFmtId="169" fontId="10" fillId="0" borderId="0" xfId="0" applyFont="true" applyBorder="true" applyAlignment="true" applyProtection="false">
      <alignment horizontal="right" vertical="top"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9" fontId="8" fillId="0" borderId="0" xfId="0" applyFont="true" applyBorder="true" applyAlignment="true" applyProtection="false">
      <alignment horizontal="right" vertical="bottom" textRotation="0" wrapText="false" indent="0" shrinkToFit="false"/>
      <protection locked="true" hidden="false"/>
    </xf>
    <xf numFmtId="164" fontId="8" fillId="0" borderId="2" xfId="0" applyFont="true" applyBorder="true" applyAlignment="true" applyProtection="false">
      <alignment horizontal="right" vertical="bottom" textRotation="0" wrapText="false" indent="0" shrinkToFit="false"/>
      <protection locked="true" hidden="false"/>
    </xf>
    <xf numFmtId="169" fontId="8" fillId="0" borderId="2" xfId="0" applyFont="true" applyBorder="true" applyAlignment="true" applyProtection="false">
      <alignment horizontal="right" vertical="bottom" textRotation="0" wrapText="false" indent="0" shrinkToFit="false"/>
      <protection locked="true" hidden="false"/>
    </xf>
    <xf numFmtId="170" fontId="14" fillId="0" borderId="0" xfId="0" applyFont="true" applyBorder="false" applyAlignment="true" applyProtection="false">
      <alignment horizontal="right" vertical="bottom" textRotation="0" wrapText="false" indent="0" shrinkToFit="false"/>
      <protection locked="true" hidden="false"/>
    </xf>
    <xf numFmtId="175" fontId="14" fillId="0" borderId="0" xfId="0" applyFont="true" applyBorder="false" applyAlignment="true" applyProtection="false">
      <alignment horizontal="right" vertical="bottom" textRotation="0" wrapText="false" indent="0" shrinkToFit="false"/>
      <protection locked="true" hidden="false"/>
    </xf>
    <xf numFmtId="169" fontId="14" fillId="0" borderId="0" xfId="0" applyFont="true" applyBorder="false" applyAlignment="true" applyProtection="false">
      <alignment horizontal="right" vertical="bottom" textRotation="0" wrapText="false" indent="0" shrinkToFit="false"/>
      <protection locked="true" hidden="false"/>
    </xf>
    <xf numFmtId="164" fontId="14" fillId="2"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76" fontId="14" fillId="0" borderId="0" xfId="0" applyFont="true" applyBorder="false" applyAlignment="true" applyProtection="false">
      <alignment horizontal="right" vertical="bottom" textRotation="0" wrapText="false" indent="0" shrinkToFit="false"/>
      <protection locked="true" hidden="false"/>
    </xf>
    <xf numFmtId="176" fontId="26" fillId="0" borderId="0" xfId="0" applyFont="true" applyBorder="false" applyAlignment="true" applyProtection="false">
      <alignment horizontal="right" vertical="bottom" textRotation="0" wrapText="false" indent="0" shrinkToFit="false"/>
      <protection locked="true" hidden="false"/>
    </xf>
    <xf numFmtId="164" fontId="18" fillId="0" borderId="2" xfId="0" applyFont="true" applyBorder="true" applyAlignment="true" applyProtection="false">
      <alignment horizontal="right" vertical="bottom" textRotation="0" wrapText="false" indent="0" shrinkToFit="false"/>
      <protection locked="true" hidden="false"/>
    </xf>
    <xf numFmtId="164" fontId="26"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right" vertical="bottom" textRotation="0" wrapText="false" indent="0" shrinkToFit="false"/>
      <protection locked="true" hidden="false"/>
    </xf>
    <xf numFmtId="164" fontId="21" fillId="0" borderId="3" xfId="0" applyFont="true" applyBorder="true" applyAlignment="true" applyProtection="false">
      <alignment horizontal="left" vertical="bottom" textRotation="0" wrapText="true" indent="0" shrinkToFit="false"/>
      <protection locked="true" hidden="false"/>
    </xf>
    <xf numFmtId="169" fontId="14" fillId="0" borderId="0" xfId="0" applyFont="true" applyBorder="true" applyAlignment="false" applyProtection="false">
      <alignment horizontal="general" vertical="bottom" textRotation="0" wrapText="false" indent="0" shrinkToFit="false"/>
      <protection locked="true" hidden="false"/>
    </xf>
    <xf numFmtId="177" fontId="10"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right" vertical="bottom" textRotation="0" wrapText="false" indent="0" shrinkToFit="false"/>
      <protection locked="true" hidden="false"/>
    </xf>
    <xf numFmtId="175" fontId="10" fillId="0" borderId="0" xfId="0" applyFont="true" applyBorder="false" applyAlignment="true" applyProtection="false">
      <alignment horizontal="right" vertical="bottom" textRotation="0" wrapText="false" indent="0" shrinkToFit="false"/>
      <protection locked="true" hidden="false"/>
    </xf>
    <xf numFmtId="164" fontId="19" fillId="0" borderId="2" xfId="0" applyFont="true" applyBorder="true" applyAlignment="true" applyProtection="false">
      <alignment horizontal="right"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9" fontId="2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336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11"/>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22" activeCellId="0" sqref="B22"/>
    </sheetView>
  </sheetViews>
  <sheetFormatPr defaultRowHeight="15"/>
  <cols>
    <col collapsed="false" hidden="false" max="1025" min="1" style="1" width="11.5714285714286"/>
  </cols>
  <sheetData>
    <row r="2" customFormat="false" ht="15" hidden="false" customHeight="false" outlineLevel="0" collapsed="false">
      <c r="B2" s="1" t="s">
        <v>0</v>
      </c>
    </row>
    <row r="4" customFormat="false" ht="15" hidden="false" customHeight="false" outlineLevel="0" collapsed="false">
      <c r="B4" s="1" t="s">
        <v>1</v>
      </c>
    </row>
    <row r="6" customFormat="false" ht="15" hidden="false" customHeight="false" outlineLevel="0" collapsed="false">
      <c r="B6" s="1" t="s">
        <v>2</v>
      </c>
    </row>
    <row r="8" customFormat="false" ht="15" hidden="false" customHeight="false" outlineLevel="0" collapsed="false">
      <c r="B8" s="1" t="s">
        <v>3</v>
      </c>
    </row>
    <row r="10" customFormat="false" ht="15" hidden="false" customHeight="false" outlineLevel="0" collapsed="false">
      <c r="B10" s="1" t="s">
        <v>4</v>
      </c>
    </row>
    <row r="11" customFormat="false" ht="15" hidden="false" customHeight="false" outlineLevel="0" collapsed="false">
      <c r="B11" s="1" t="s">
        <v>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HY36"/>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17" activeCellId="0" sqref="B17"/>
    </sheetView>
  </sheetViews>
  <sheetFormatPr defaultRowHeight="13.8"/>
  <cols>
    <col collapsed="false" hidden="false" max="1" min="1" style="0" width="13.2397959183673"/>
    <col collapsed="false" hidden="false" max="2" min="2" style="108" width="14.0765306122449"/>
    <col collapsed="false" hidden="false" max="4" min="3" style="108" width="10.8010204081633"/>
    <col collapsed="false" hidden="false" max="5" min="5" style="108" width="11.8877551020408"/>
    <col collapsed="false" hidden="false" max="19" min="6" style="108" width="10.8010204081633"/>
    <col collapsed="false" hidden="false" max="20" min="20" style="108" width="13.6989795918367"/>
    <col collapsed="false" hidden="false" max="24" min="21" style="108" width="10.8010204081633"/>
    <col collapsed="false" hidden="false" max="25" min="25" style="108" width="7.64285714285714"/>
    <col collapsed="false" hidden="false" max="29" min="26" style="108" width="10.8010204081633"/>
    <col collapsed="false" hidden="false" max="30" min="30" style="0" width="13.6989795918367"/>
    <col collapsed="false" hidden="false" max="33" min="31" style="0" width="10.8010204081633"/>
    <col collapsed="false" hidden="false" max="233" min="34" style="108" width="10.8010204081633"/>
    <col collapsed="false" hidden="false" max="1025" min="234" style="0" width="11.0510204081633"/>
  </cols>
  <sheetData>
    <row r="1" s="63" customFormat="true" ht="15" hidden="false" customHeight="false" outlineLevel="0" collapsed="false">
      <c r="A1" s="109" t="s">
        <v>747</v>
      </c>
      <c r="B1" s="57"/>
      <c r="C1" s="57"/>
      <c r="D1" s="57"/>
      <c r="E1" s="0"/>
      <c r="F1" s="0"/>
      <c r="G1" s="0"/>
      <c r="H1" s="20"/>
      <c r="I1" s="20"/>
      <c r="J1" s="110"/>
      <c r="L1" s="20"/>
      <c r="M1" s="110"/>
      <c r="N1" s="110"/>
      <c r="O1" s="110"/>
      <c r="P1" s="110"/>
      <c r="Q1" s="20"/>
      <c r="R1" s="110"/>
      <c r="S1" s="20"/>
      <c r="T1" s="20"/>
      <c r="U1" s="20"/>
      <c r="V1" s="110"/>
      <c r="W1" s="110"/>
      <c r="Y1" s="108"/>
      <c r="Z1" s="108"/>
      <c r="AA1" s="110"/>
      <c r="AB1" s="20"/>
      <c r="AD1" s="0"/>
      <c r="AE1" s="0"/>
      <c r="AF1" s="0"/>
      <c r="AG1" s="0"/>
      <c r="HS1" s="108"/>
      <c r="HT1" s="108"/>
      <c r="HU1" s="108"/>
      <c r="HV1" s="108"/>
      <c r="HW1" s="108"/>
      <c r="HX1" s="108"/>
    </row>
    <row r="2" customFormat="false" ht="13.8" hidden="false" customHeight="false" outlineLevel="0" collapsed="false">
      <c r="B2" s="57"/>
      <c r="C2" s="57"/>
      <c r="D2" s="57"/>
      <c r="E2" s="57"/>
      <c r="F2" s="57"/>
      <c r="G2" s="58"/>
      <c r="H2" s="20"/>
      <c r="I2" s="20"/>
      <c r="J2" s="110"/>
      <c r="K2" s="0"/>
      <c r="L2" s="20"/>
      <c r="M2" s="110"/>
      <c r="N2" s="110"/>
      <c r="O2" s="110"/>
      <c r="P2" s="110"/>
      <c r="Q2" s="20"/>
      <c r="R2" s="110"/>
      <c r="S2" s="20"/>
      <c r="T2" s="20"/>
      <c r="U2" s="20"/>
      <c r="V2" s="110"/>
      <c r="W2" s="110"/>
      <c r="X2" s="0"/>
      <c r="Y2" s="0"/>
      <c r="Z2" s="0"/>
      <c r="AA2" s="110"/>
      <c r="AB2" s="20"/>
      <c r="AC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row>
    <row r="3" customFormat="false" ht="13.8" hidden="false" customHeight="false" outlineLevel="0" collapsed="false">
      <c r="B3" s="57" t="s">
        <v>10</v>
      </c>
      <c r="C3" s="57" t="s">
        <v>239</v>
      </c>
      <c r="D3" s="57" t="s">
        <v>12</v>
      </c>
      <c r="E3" s="57" t="s">
        <v>151</v>
      </c>
      <c r="F3" s="57"/>
      <c r="G3" s="58" t="s">
        <v>240</v>
      </c>
      <c r="H3" s="20" t="s">
        <v>241</v>
      </c>
      <c r="I3" s="20" t="s">
        <v>242</v>
      </c>
      <c r="J3" s="110" t="s">
        <v>243</v>
      </c>
      <c r="K3" s="110" t="s">
        <v>244</v>
      </c>
      <c r="L3" s="20" t="s">
        <v>245</v>
      </c>
      <c r="M3" s="110" t="s">
        <v>246</v>
      </c>
      <c r="N3" s="110" t="s">
        <v>247</v>
      </c>
      <c r="O3" s="110" t="s">
        <v>248</v>
      </c>
      <c r="P3" s="110" t="s">
        <v>249</v>
      </c>
      <c r="Q3" s="20" t="s">
        <v>250</v>
      </c>
      <c r="R3" s="110" t="s">
        <v>251</v>
      </c>
      <c r="S3" s="20" t="s">
        <v>252</v>
      </c>
      <c r="T3" s="20" t="s">
        <v>253</v>
      </c>
      <c r="U3" s="20" t="s">
        <v>254</v>
      </c>
      <c r="V3" s="110" t="s">
        <v>255</v>
      </c>
      <c r="W3" s="110" t="s">
        <v>256</v>
      </c>
      <c r="X3" s="110" t="s">
        <v>257</v>
      </c>
      <c r="Y3" s="110" t="s">
        <v>258</v>
      </c>
      <c r="Z3" s="110" t="s">
        <v>259</v>
      </c>
      <c r="AA3" s="110" t="s">
        <v>260</v>
      </c>
      <c r="AB3" s="20" t="s">
        <v>261</v>
      </c>
      <c r="AC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row>
    <row r="4" customFormat="false" ht="13.8" hidden="false" customHeight="false" outlineLevel="0" collapsed="false">
      <c r="B4" s="57"/>
      <c r="C4" s="60"/>
      <c r="D4" s="60"/>
      <c r="E4" s="60"/>
      <c r="F4" s="60"/>
      <c r="G4" s="120" t="s">
        <v>262</v>
      </c>
      <c r="H4" s="111" t="s">
        <v>263</v>
      </c>
      <c r="I4" s="111" t="s">
        <v>264</v>
      </c>
      <c r="J4" s="112" t="s">
        <v>262</v>
      </c>
      <c r="K4" s="112" t="s">
        <v>262</v>
      </c>
      <c r="L4" s="111" t="s">
        <v>263</v>
      </c>
      <c r="M4" s="112" t="s">
        <v>262</v>
      </c>
      <c r="N4" s="112" t="s">
        <v>262</v>
      </c>
      <c r="O4" s="112" t="s">
        <v>262</v>
      </c>
      <c r="P4" s="112" t="s">
        <v>262</v>
      </c>
      <c r="Q4" s="111" t="s">
        <v>263</v>
      </c>
      <c r="R4" s="112" t="s">
        <v>263</v>
      </c>
      <c r="S4" s="111" t="s">
        <v>263</v>
      </c>
      <c r="T4" s="111" t="s">
        <v>263</v>
      </c>
      <c r="U4" s="111" t="s">
        <v>263</v>
      </c>
      <c r="V4" s="112" t="s">
        <v>262</v>
      </c>
      <c r="W4" s="112" t="s">
        <v>262</v>
      </c>
      <c r="X4" s="112" t="s">
        <v>262</v>
      </c>
      <c r="Y4" s="112" t="s">
        <v>262</v>
      </c>
      <c r="Z4" s="112" t="s">
        <v>262</v>
      </c>
      <c r="AA4" s="112" t="s">
        <v>262</v>
      </c>
      <c r="AB4" s="111" t="s">
        <v>263</v>
      </c>
      <c r="AC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row>
    <row r="5" customFormat="false" ht="13.8" hidden="false" customHeight="false" outlineLevel="0" collapsed="false">
      <c r="B5" s="0"/>
      <c r="C5" s="0"/>
      <c r="D5" s="0"/>
      <c r="E5" s="0"/>
      <c r="F5" s="0"/>
      <c r="G5" s="0"/>
      <c r="H5" s="0"/>
      <c r="I5" s="0"/>
      <c r="J5" s="0"/>
      <c r="K5" s="0"/>
      <c r="L5" s="0"/>
      <c r="M5" s="0"/>
      <c r="N5" s="0"/>
      <c r="O5" s="0"/>
      <c r="P5" s="0"/>
      <c r="Q5" s="0"/>
      <c r="R5" s="0"/>
      <c r="S5" s="0"/>
      <c r="T5" s="0"/>
      <c r="U5" s="0"/>
      <c r="V5" s="0"/>
      <c r="W5" s="0"/>
      <c r="X5" s="0"/>
      <c r="Y5" s="0"/>
      <c r="Z5" s="0"/>
      <c r="AA5" s="0"/>
      <c r="AB5" s="0"/>
      <c r="AC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row>
    <row r="6" customFormat="false" ht="13.8" hidden="false" customHeight="false" outlineLevel="0" collapsed="false">
      <c r="A6" s="27" t="s">
        <v>660</v>
      </c>
      <c r="B6" s="116"/>
      <c r="C6" s="15"/>
      <c r="D6" s="15"/>
      <c r="E6" s="15"/>
      <c r="F6" s="15"/>
      <c r="G6" s="15"/>
      <c r="H6" s="15"/>
      <c r="I6" s="15"/>
      <c r="J6" s="15"/>
      <c r="K6" s="15"/>
      <c r="L6" s="15"/>
      <c r="M6" s="15"/>
      <c r="N6" s="15"/>
      <c r="O6" s="15"/>
      <c r="P6" s="15"/>
      <c r="Q6" s="15"/>
      <c r="R6" s="15"/>
      <c r="S6" s="15"/>
      <c r="T6" s="15"/>
      <c r="U6" s="15"/>
      <c r="V6" s="15"/>
      <c r="W6" s="15"/>
      <c r="X6" s="15"/>
      <c r="Y6" s="15"/>
      <c r="Z6" s="15"/>
      <c r="AA6" s="15"/>
      <c r="AB6" s="15"/>
      <c r="AC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row>
    <row r="7" customFormat="false" ht="13.8" hidden="false" customHeight="false" outlineLevel="0" collapsed="false">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row>
    <row r="8" customFormat="false" ht="13.8" hidden="false" customHeight="false" outlineLevel="0" collapsed="false">
      <c r="A8" s="15"/>
      <c r="B8" s="15" t="s">
        <v>110</v>
      </c>
      <c r="C8" s="15" t="n">
        <v>0</v>
      </c>
      <c r="D8" s="28" t="s">
        <v>20</v>
      </c>
      <c r="E8" s="15" t="s">
        <v>110</v>
      </c>
      <c r="F8" s="15"/>
      <c r="G8" s="83" t="s">
        <v>474</v>
      </c>
      <c r="H8" s="83" t="n">
        <v>1.75</v>
      </c>
      <c r="I8" s="83" t="s">
        <v>474</v>
      </c>
      <c r="J8" s="83" t="s">
        <v>748</v>
      </c>
      <c r="K8" s="83" t="s">
        <v>268</v>
      </c>
      <c r="L8" s="83" t="n">
        <v>11.2</v>
      </c>
      <c r="M8" s="83" t="s">
        <v>628</v>
      </c>
      <c r="N8" s="83" t="s">
        <v>749</v>
      </c>
      <c r="O8" s="83" t="s">
        <v>477</v>
      </c>
      <c r="P8" s="83" t="s">
        <v>515</v>
      </c>
      <c r="Q8" s="83" t="n">
        <v>3.12</v>
      </c>
      <c r="R8" s="83" t="n">
        <v>0.542</v>
      </c>
      <c r="S8" s="83" t="n">
        <v>5.18</v>
      </c>
      <c r="T8" s="83" t="n">
        <v>0.478</v>
      </c>
      <c r="U8" s="83" t="n">
        <v>2.38</v>
      </c>
      <c r="V8" s="83" t="s">
        <v>750</v>
      </c>
      <c r="W8" s="83" t="s">
        <v>751</v>
      </c>
      <c r="X8" s="83" t="s">
        <v>418</v>
      </c>
      <c r="Y8" s="83" t="s">
        <v>477</v>
      </c>
      <c r="Z8" s="83" t="s">
        <v>477</v>
      </c>
      <c r="AA8" s="83" t="s">
        <v>268</v>
      </c>
      <c r="AB8" s="83" t="n">
        <v>0.128</v>
      </c>
      <c r="AC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row>
    <row r="9" customFormat="false" ht="13.8" hidden="false" customHeight="false" outlineLevel="0" collapsed="false">
      <c r="A9" s="15"/>
      <c r="B9" s="15" t="s">
        <v>113</v>
      </c>
      <c r="C9" s="15" t="n">
        <v>1970</v>
      </c>
      <c r="D9" s="28" t="s">
        <v>20</v>
      </c>
      <c r="E9" s="15" t="s">
        <v>113</v>
      </c>
      <c r="F9" s="15"/>
      <c r="G9" s="83" t="s">
        <v>474</v>
      </c>
      <c r="H9" s="83" t="n">
        <v>7.26</v>
      </c>
      <c r="I9" s="83" t="s">
        <v>474</v>
      </c>
      <c r="J9" s="83" t="s">
        <v>541</v>
      </c>
      <c r="K9" s="83" t="s">
        <v>268</v>
      </c>
      <c r="L9" s="83" t="n">
        <v>9.51</v>
      </c>
      <c r="M9" s="83" t="s">
        <v>752</v>
      </c>
      <c r="N9" s="83" t="s">
        <v>602</v>
      </c>
      <c r="O9" s="83" t="s">
        <v>477</v>
      </c>
      <c r="P9" s="83" t="s">
        <v>568</v>
      </c>
      <c r="Q9" s="83" t="n">
        <v>3.43</v>
      </c>
      <c r="R9" s="83" t="n">
        <v>0.917</v>
      </c>
      <c r="S9" s="83" t="n">
        <v>6.96</v>
      </c>
      <c r="T9" s="83" t="n">
        <v>1.05</v>
      </c>
      <c r="U9" s="83" t="n">
        <v>3.27</v>
      </c>
      <c r="V9" s="83" t="s">
        <v>753</v>
      </c>
      <c r="W9" s="83" t="s">
        <v>754</v>
      </c>
      <c r="X9" s="83" t="s">
        <v>418</v>
      </c>
      <c r="Y9" s="83" t="s">
        <v>477</v>
      </c>
      <c r="Z9" s="83" t="s">
        <v>477</v>
      </c>
      <c r="AA9" s="83" t="s">
        <v>268</v>
      </c>
      <c r="AB9" s="83" t="n">
        <v>0.429</v>
      </c>
      <c r="AC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row>
    <row r="10" customFormat="false" ht="13.8" hidden="false" customHeight="false" outlineLevel="0" collapsed="false">
      <c r="A10" s="15"/>
      <c r="B10" s="15" t="s">
        <v>116</v>
      </c>
      <c r="C10" s="15" t="n">
        <v>2285</v>
      </c>
      <c r="D10" s="28" t="s">
        <v>20</v>
      </c>
      <c r="E10" s="15" t="s">
        <v>116</v>
      </c>
      <c r="F10" s="15"/>
      <c r="G10" s="83" t="s">
        <v>474</v>
      </c>
      <c r="H10" s="115" t="n">
        <v>7.9</v>
      </c>
      <c r="I10" s="83" t="s">
        <v>474</v>
      </c>
      <c r="J10" s="83" t="s">
        <v>755</v>
      </c>
      <c r="K10" s="83" t="s">
        <v>268</v>
      </c>
      <c r="L10" s="83" t="n">
        <v>9.96</v>
      </c>
      <c r="M10" s="83" t="s">
        <v>756</v>
      </c>
      <c r="N10" s="83" t="s">
        <v>668</v>
      </c>
      <c r="O10" s="83" t="s">
        <v>477</v>
      </c>
      <c r="P10" s="83" t="s">
        <v>334</v>
      </c>
      <c r="Q10" s="83" t="n">
        <v>3.11</v>
      </c>
      <c r="R10" s="83" t="n">
        <v>0.928</v>
      </c>
      <c r="S10" s="83" t="n">
        <v>7.24</v>
      </c>
      <c r="T10" s="83" t="n">
        <v>1.13</v>
      </c>
      <c r="U10" s="83" t="n">
        <v>3.26</v>
      </c>
      <c r="V10" s="83" t="s">
        <v>550</v>
      </c>
      <c r="W10" s="83" t="s">
        <v>757</v>
      </c>
      <c r="X10" s="83" t="s">
        <v>418</v>
      </c>
      <c r="Y10" s="83" t="s">
        <v>477</v>
      </c>
      <c r="Z10" s="83" t="s">
        <v>477</v>
      </c>
      <c r="AA10" s="83" t="s">
        <v>268</v>
      </c>
      <c r="AB10" s="114" t="n">
        <v>0.49</v>
      </c>
      <c r="AC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row>
    <row r="11" customFormat="false" ht="13.8" hidden="false" customHeight="false" outlineLevel="0" collapsed="false">
      <c r="A11" s="15"/>
      <c r="B11" s="15" t="s">
        <v>119</v>
      </c>
      <c r="C11" s="15" t="n">
        <v>3835</v>
      </c>
      <c r="D11" s="28" t="s">
        <v>20</v>
      </c>
      <c r="E11" s="15" t="s">
        <v>119</v>
      </c>
      <c r="F11" s="15"/>
      <c r="G11" s="83" t="s">
        <v>474</v>
      </c>
      <c r="H11" s="83" t="n">
        <v>12.3</v>
      </c>
      <c r="I11" s="83" t="s">
        <v>474</v>
      </c>
      <c r="J11" s="83" t="s">
        <v>758</v>
      </c>
      <c r="K11" s="83" t="s">
        <v>268</v>
      </c>
      <c r="L11" s="83" t="n">
        <v>14.5</v>
      </c>
      <c r="M11" s="83" t="s">
        <v>274</v>
      </c>
      <c r="N11" s="83" t="s">
        <v>603</v>
      </c>
      <c r="O11" s="83" t="s">
        <v>477</v>
      </c>
      <c r="P11" s="83" t="s">
        <v>678</v>
      </c>
      <c r="Q11" s="83" t="n">
        <v>2.23</v>
      </c>
      <c r="R11" s="83" t="n">
        <v>1.06</v>
      </c>
      <c r="S11" s="83" t="n">
        <v>10.8</v>
      </c>
      <c r="T11" s="83" t="n">
        <v>3.05</v>
      </c>
      <c r="U11" s="83" t="n">
        <v>3.74</v>
      </c>
      <c r="V11" s="83" t="s">
        <v>759</v>
      </c>
      <c r="W11" s="83" t="s">
        <v>640</v>
      </c>
      <c r="X11" s="83" t="s">
        <v>418</v>
      </c>
      <c r="Y11" s="83" t="s">
        <v>477</v>
      </c>
      <c r="Z11" s="83" t="s">
        <v>477</v>
      </c>
      <c r="AA11" s="83" t="s">
        <v>268</v>
      </c>
      <c r="AB11" s="83" t="n">
        <v>1.45</v>
      </c>
      <c r="AC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row>
    <row r="12" customFormat="false" ht="13.8" hidden="false" customHeight="false" outlineLevel="0" collapsed="false">
      <c r="A12" s="15"/>
      <c r="B12" s="15" t="s">
        <v>125</v>
      </c>
      <c r="C12" s="15" t="n">
        <v>4015</v>
      </c>
      <c r="D12" s="28" t="s">
        <v>20</v>
      </c>
      <c r="E12" s="15" t="s">
        <v>125</v>
      </c>
      <c r="F12" s="15"/>
      <c r="G12" s="83" t="s">
        <v>474</v>
      </c>
      <c r="H12" s="83" t="n">
        <v>5.93</v>
      </c>
      <c r="I12" s="83" t="s">
        <v>474</v>
      </c>
      <c r="J12" s="83" t="s">
        <v>760</v>
      </c>
      <c r="K12" s="83" t="s">
        <v>268</v>
      </c>
      <c r="L12" s="83" t="n">
        <v>13.9</v>
      </c>
      <c r="M12" s="83" t="s">
        <v>761</v>
      </c>
      <c r="N12" s="83" t="s">
        <v>686</v>
      </c>
      <c r="O12" s="83" t="s">
        <v>477</v>
      </c>
      <c r="P12" s="83" t="s">
        <v>762</v>
      </c>
      <c r="Q12" s="83" t="n">
        <v>0.436</v>
      </c>
      <c r="R12" s="114" t="n">
        <v>0.85</v>
      </c>
      <c r="S12" s="83" t="n">
        <v>6.84</v>
      </c>
      <c r="T12" s="115" t="n">
        <v>1.6</v>
      </c>
      <c r="U12" s="83" t="n">
        <v>2.75</v>
      </c>
      <c r="V12" s="83" t="s">
        <v>763</v>
      </c>
      <c r="W12" s="83" t="s">
        <v>764</v>
      </c>
      <c r="X12" s="83" t="s">
        <v>418</v>
      </c>
      <c r="Y12" s="83" t="s">
        <v>477</v>
      </c>
      <c r="Z12" s="83" t="s">
        <v>477</v>
      </c>
      <c r="AA12" s="83" t="s">
        <v>268</v>
      </c>
      <c r="AB12" s="83" t="n">
        <v>0.752</v>
      </c>
      <c r="AC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row>
    <row r="13" customFormat="false" ht="13.8" hidden="false" customHeight="false" outlineLevel="0" collapsed="false">
      <c r="A13" s="15"/>
      <c r="B13" s="15" t="s">
        <v>125</v>
      </c>
      <c r="C13" s="15" t="n">
        <v>4015</v>
      </c>
      <c r="D13" s="28" t="s">
        <v>20</v>
      </c>
      <c r="E13" s="15" t="s">
        <v>182</v>
      </c>
      <c r="F13" s="15"/>
      <c r="G13" s="83" t="s">
        <v>474</v>
      </c>
      <c r="H13" s="83" t="n">
        <v>5.87</v>
      </c>
      <c r="I13" s="83" t="s">
        <v>474</v>
      </c>
      <c r="J13" s="83" t="s">
        <v>396</v>
      </c>
      <c r="K13" s="83" t="s">
        <v>268</v>
      </c>
      <c r="L13" s="113" t="n">
        <v>14</v>
      </c>
      <c r="M13" s="83" t="s">
        <v>765</v>
      </c>
      <c r="N13" s="83" t="s">
        <v>430</v>
      </c>
      <c r="O13" s="83" t="s">
        <v>477</v>
      </c>
      <c r="P13" s="83" t="s">
        <v>766</v>
      </c>
      <c r="Q13" s="83" t="n">
        <v>0.412</v>
      </c>
      <c r="R13" s="83" t="n">
        <v>0.849</v>
      </c>
      <c r="S13" s="83" t="n">
        <v>6.76</v>
      </c>
      <c r="T13" s="115" t="n">
        <v>1.6</v>
      </c>
      <c r="U13" s="83" t="n">
        <v>2.69</v>
      </c>
      <c r="V13" s="83" t="s">
        <v>539</v>
      </c>
      <c r="W13" s="83" t="s">
        <v>767</v>
      </c>
      <c r="X13" s="83" t="s">
        <v>418</v>
      </c>
      <c r="Y13" s="83" t="s">
        <v>477</v>
      </c>
      <c r="Z13" s="83" t="s">
        <v>477</v>
      </c>
      <c r="AA13" s="83" t="s">
        <v>268</v>
      </c>
      <c r="AB13" s="83" t="n">
        <v>0.745</v>
      </c>
      <c r="AC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row>
    <row r="14" customFormat="false" ht="13.8" hidden="false" customHeight="false" outlineLevel="0" collapsed="false">
      <c r="A14" s="15"/>
      <c r="B14" s="15" t="s">
        <v>128</v>
      </c>
      <c r="C14" s="15" t="n">
        <v>5345</v>
      </c>
      <c r="D14" s="28" t="s">
        <v>20</v>
      </c>
      <c r="E14" s="15" t="s">
        <v>128</v>
      </c>
      <c r="F14" s="15"/>
      <c r="G14" s="83" t="s">
        <v>474</v>
      </c>
      <c r="H14" s="83" t="n">
        <v>5.82</v>
      </c>
      <c r="I14" s="83" t="s">
        <v>474</v>
      </c>
      <c r="J14" s="83" t="s">
        <v>768</v>
      </c>
      <c r="K14" s="83" t="s">
        <v>268</v>
      </c>
      <c r="L14" s="113" t="n">
        <v>16</v>
      </c>
      <c r="M14" s="83" t="s">
        <v>769</v>
      </c>
      <c r="N14" s="83" t="s">
        <v>537</v>
      </c>
      <c r="O14" s="83" t="s">
        <v>477</v>
      </c>
      <c r="P14" s="83" t="s">
        <v>770</v>
      </c>
      <c r="Q14" s="83" t="n">
        <v>0.298</v>
      </c>
      <c r="R14" s="114" t="n">
        <v>0.85</v>
      </c>
      <c r="S14" s="83" t="n">
        <v>7.36</v>
      </c>
      <c r="T14" s="83" t="n">
        <v>1.75</v>
      </c>
      <c r="U14" s="83" t="n">
        <v>2.72</v>
      </c>
      <c r="V14" s="83" t="s">
        <v>771</v>
      </c>
      <c r="W14" s="83" t="s">
        <v>772</v>
      </c>
      <c r="X14" s="83" t="s">
        <v>418</v>
      </c>
      <c r="Y14" s="83" t="s">
        <v>477</v>
      </c>
      <c r="Z14" s="83" t="s">
        <v>477</v>
      </c>
      <c r="AA14" s="83" t="s">
        <v>268</v>
      </c>
      <c r="AB14" s="83" t="n">
        <v>0.958</v>
      </c>
      <c r="AC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row>
    <row r="15" customFormat="false" ht="13.8" hidden="false" customHeight="false" outlineLevel="0" collapsed="false">
      <c r="A15" s="15"/>
      <c r="B15" s="15" t="s">
        <v>131</v>
      </c>
      <c r="C15" s="15" t="n">
        <v>6245</v>
      </c>
      <c r="D15" s="28" t="s">
        <v>20</v>
      </c>
      <c r="E15" s="15" t="s">
        <v>131</v>
      </c>
      <c r="F15" s="15"/>
      <c r="G15" s="83" t="s">
        <v>474</v>
      </c>
      <c r="H15" s="83" t="n">
        <v>4.73</v>
      </c>
      <c r="I15" s="83" t="s">
        <v>474</v>
      </c>
      <c r="J15" s="83" t="s">
        <v>771</v>
      </c>
      <c r="K15" s="83" t="s">
        <v>268</v>
      </c>
      <c r="L15" s="83" t="n">
        <v>17.4</v>
      </c>
      <c r="M15" s="83" t="s">
        <v>773</v>
      </c>
      <c r="N15" s="83" t="s">
        <v>601</v>
      </c>
      <c r="O15" s="83" t="s">
        <v>477</v>
      </c>
      <c r="P15" s="83" t="s">
        <v>774</v>
      </c>
      <c r="Q15" s="83" t="n">
        <v>0.159</v>
      </c>
      <c r="R15" s="83" t="n">
        <v>0.898</v>
      </c>
      <c r="S15" s="83" t="n">
        <v>7.28</v>
      </c>
      <c r="T15" s="83" t="n">
        <v>1.63</v>
      </c>
      <c r="U15" s="83" t="n">
        <v>2.79</v>
      </c>
      <c r="V15" s="83" t="s">
        <v>775</v>
      </c>
      <c r="W15" s="83" t="s">
        <v>776</v>
      </c>
      <c r="X15" s="83" t="s">
        <v>418</v>
      </c>
      <c r="Y15" s="83" t="s">
        <v>477</v>
      </c>
      <c r="Z15" s="83" t="s">
        <v>477</v>
      </c>
      <c r="AA15" s="83" t="s">
        <v>268</v>
      </c>
      <c r="AB15" s="83" t="n">
        <v>1.03</v>
      </c>
      <c r="AC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row>
    <row r="16" customFormat="false" ht="13.8" hidden="false" customHeight="false" outlineLevel="0" collapsed="false">
      <c r="A16" s="15"/>
      <c r="B16" s="15" t="s">
        <v>137</v>
      </c>
      <c r="C16" s="15" t="n">
        <v>6360</v>
      </c>
      <c r="D16" s="28" t="s">
        <v>20</v>
      </c>
      <c r="E16" s="15" t="s">
        <v>137</v>
      </c>
      <c r="F16" s="15"/>
      <c r="G16" s="83" t="s">
        <v>474</v>
      </c>
      <c r="H16" s="83" t="n">
        <v>0.865</v>
      </c>
      <c r="I16" s="83" t="s">
        <v>474</v>
      </c>
      <c r="J16" s="83" t="s">
        <v>777</v>
      </c>
      <c r="K16" s="83" t="s">
        <v>268</v>
      </c>
      <c r="L16" s="83" t="n">
        <v>25.6</v>
      </c>
      <c r="M16" s="83" t="s">
        <v>459</v>
      </c>
      <c r="N16" s="83" t="s">
        <v>778</v>
      </c>
      <c r="O16" s="83" t="s">
        <v>477</v>
      </c>
      <c r="P16" s="83" t="s">
        <v>472</v>
      </c>
      <c r="Q16" s="83" t="s">
        <v>298</v>
      </c>
      <c r="R16" s="114" t="n">
        <v>0.91</v>
      </c>
      <c r="S16" s="83" t="n">
        <v>7.17</v>
      </c>
      <c r="T16" s="115" t="n">
        <v>1.6</v>
      </c>
      <c r="U16" s="83" t="n">
        <v>2.63</v>
      </c>
      <c r="V16" s="83" t="s">
        <v>602</v>
      </c>
      <c r="W16" s="83" t="s">
        <v>779</v>
      </c>
      <c r="X16" s="83" t="s">
        <v>418</v>
      </c>
      <c r="Y16" s="83" t="s">
        <v>477</v>
      </c>
      <c r="Z16" s="83" t="s">
        <v>477</v>
      </c>
      <c r="AA16" s="83" t="s">
        <v>268</v>
      </c>
      <c r="AB16" s="83" t="n">
        <v>0.984</v>
      </c>
      <c r="AC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row>
    <row r="17" customFormat="false" ht="13.8" hidden="false" customHeight="false" outlineLevel="0" collapsed="false">
      <c r="A17" s="15"/>
      <c r="B17" s="15" t="s">
        <v>137</v>
      </c>
      <c r="C17" s="15" t="n">
        <v>6360</v>
      </c>
      <c r="D17" s="28" t="s">
        <v>20</v>
      </c>
      <c r="E17" s="15" t="s">
        <v>184</v>
      </c>
      <c r="F17" s="15"/>
      <c r="G17" s="83" t="s">
        <v>474</v>
      </c>
      <c r="H17" s="83" t="n">
        <v>0.859</v>
      </c>
      <c r="I17" s="83" t="s">
        <v>474</v>
      </c>
      <c r="J17" s="83" t="s">
        <v>777</v>
      </c>
      <c r="K17" s="83" t="s">
        <v>268</v>
      </c>
      <c r="L17" s="83" t="n">
        <v>25.9</v>
      </c>
      <c r="M17" s="83" t="s">
        <v>718</v>
      </c>
      <c r="N17" s="83" t="s">
        <v>780</v>
      </c>
      <c r="O17" s="83" t="s">
        <v>477</v>
      </c>
      <c r="P17" s="83" t="s">
        <v>781</v>
      </c>
      <c r="Q17" s="83" t="s">
        <v>298</v>
      </c>
      <c r="R17" s="83" t="n">
        <v>0.904</v>
      </c>
      <c r="S17" s="83" t="n">
        <v>7.17</v>
      </c>
      <c r="T17" s="83" t="n">
        <v>1.62</v>
      </c>
      <c r="U17" s="83" t="n">
        <v>2.63</v>
      </c>
      <c r="V17" s="83" t="s">
        <v>698</v>
      </c>
      <c r="W17" s="83" t="s">
        <v>782</v>
      </c>
      <c r="X17" s="83" t="s">
        <v>418</v>
      </c>
      <c r="Y17" s="83" t="s">
        <v>477</v>
      </c>
      <c r="Z17" s="83" t="s">
        <v>477</v>
      </c>
      <c r="AA17" s="83" t="s">
        <v>268</v>
      </c>
      <c r="AB17" s="83" t="n">
        <v>0.991</v>
      </c>
      <c r="AC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row>
    <row r="18" customFormat="false" ht="13.8" hidden="false" customHeight="false" outlineLevel="0" collapsed="false">
      <c r="A18" s="15"/>
      <c r="B18" s="15" t="s">
        <v>84</v>
      </c>
      <c r="C18" s="15" t="n">
        <v>7400</v>
      </c>
      <c r="D18" s="28" t="s">
        <v>20</v>
      </c>
      <c r="E18" s="15" t="s">
        <v>84</v>
      </c>
      <c r="F18" s="15"/>
      <c r="G18" s="83" t="s">
        <v>474</v>
      </c>
      <c r="H18" s="83" t="n">
        <v>0.0788</v>
      </c>
      <c r="I18" s="83" t="s">
        <v>474</v>
      </c>
      <c r="J18" s="83" t="s">
        <v>572</v>
      </c>
      <c r="K18" s="83" t="s">
        <v>268</v>
      </c>
      <c r="L18" s="83" t="n">
        <v>25.6</v>
      </c>
      <c r="M18" s="83" t="s">
        <v>783</v>
      </c>
      <c r="N18" s="83" t="s">
        <v>784</v>
      </c>
      <c r="O18" s="83" t="s">
        <v>477</v>
      </c>
      <c r="P18" s="83" t="s">
        <v>708</v>
      </c>
      <c r="Q18" s="83" t="s">
        <v>298</v>
      </c>
      <c r="R18" s="83" t="n">
        <v>1.05</v>
      </c>
      <c r="S18" s="83" t="n">
        <v>6.86</v>
      </c>
      <c r="T18" s="83" t="n">
        <v>1.44</v>
      </c>
      <c r="U18" s="83" t="n">
        <v>3.02</v>
      </c>
      <c r="V18" s="83" t="s">
        <v>189</v>
      </c>
      <c r="W18" s="83" t="s">
        <v>785</v>
      </c>
      <c r="X18" s="83" t="s">
        <v>418</v>
      </c>
      <c r="Y18" s="83" t="s">
        <v>477</v>
      </c>
      <c r="Z18" s="83" t="s">
        <v>477</v>
      </c>
      <c r="AA18" s="83" t="s">
        <v>268</v>
      </c>
      <c r="AB18" s="83" t="n">
        <v>0.959</v>
      </c>
      <c r="AC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row>
    <row r="19" customFormat="false" ht="15.85" hidden="false" customHeight="true" outlineLevel="0" collapsed="false">
      <c r="A19" s="15"/>
      <c r="B19" s="15" t="s">
        <v>84</v>
      </c>
      <c r="C19" s="15" t="n">
        <v>7400</v>
      </c>
      <c r="D19" s="28" t="s">
        <v>20</v>
      </c>
      <c r="E19" s="15" t="s">
        <v>186</v>
      </c>
      <c r="F19" s="15"/>
      <c r="G19" s="83" t="s">
        <v>474</v>
      </c>
      <c r="H19" s="83" t="n">
        <v>0.228</v>
      </c>
      <c r="I19" s="83" t="s">
        <v>474</v>
      </c>
      <c r="J19" s="83" t="s">
        <v>786</v>
      </c>
      <c r="K19" s="83" t="s">
        <v>268</v>
      </c>
      <c r="L19" s="83" t="n">
        <v>21.3</v>
      </c>
      <c r="M19" s="83" t="s">
        <v>787</v>
      </c>
      <c r="N19" s="83" t="s">
        <v>788</v>
      </c>
      <c r="O19" s="83" t="s">
        <v>477</v>
      </c>
      <c r="P19" s="83" t="s">
        <v>332</v>
      </c>
      <c r="Q19" s="83" t="n">
        <v>0.139</v>
      </c>
      <c r="R19" s="114" t="n">
        <v>0.97</v>
      </c>
      <c r="S19" s="83" t="n">
        <v>6.04</v>
      </c>
      <c r="T19" s="83" t="n">
        <v>1.22</v>
      </c>
      <c r="U19" s="83" t="n">
        <v>2.74</v>
      </c>
      <c r="V19" s="83" t="s">
        <v>479</v>
      </c>
      <c r="W19" s="83" t="s">
        <v>789</v>
      </c>
      <c r="X19" s="83" t="s">
        <v>418</v>
      </c>
      <c r="Y19" s="83" t="s">
        <v>477</v>
      </c>
      <c r="Z19" s="83" t="s">
        <v>477</v>
      </c>
      <c r="AA19" s="83" t="s">
        <v>268</v>
      </c>
      <c r="AB19" s="83" t="n">
        <v>0.815</v>
      </c>
      <c r="AC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row>
    <row r="20" customFormat="false" ht="13.8" hidden="false" customHeight="false" outlineLevel="0" collapsed="false">
      <c r="A20" s="15"/>
      <c r="B20" s="15" t="s">
        <v>87</v>
      </c>
      <c r="C20" s="15" t="n">
        <v>8970</v>
      </c>
      <c r="D20" s="28" t="s">
        <v>20</v>
      </c>
      <c r="E20" s="15" t="s">
        <v>87</v>
      </c>
      <c r="F20" s="15"/>
      <c r="G20" s="83" t="s">
        <v>474</v>
      </c>
      <c r="H20" s="115" t="n">
        <v>1.7</v>
      </c>
      <c r="I20" s="83" t="s">
        <v>474</v>
      </c>
      <c r="J20" s="83" t="s">
        <v>558</v>
      </c>
      <c r="K20" s="83" t="s">
        <v>268</v>
      </c>
      <c r="L20" s="83" t="n">
        <v>24.6</v>
      </c>
      <c r="M20" s="83" t="s">
        <v>790</v>
      </c>
      <c r="N20" s="83" t="s">
        <v>554</v>
      </c>
      <c r="O20" s="83" t="s">
        <v>477</v>
      </c>
      <c r="P20" s="83" t="s">
        <v>791</v>
      </c>
      <c r="Q20" s="114" t="n">
        <v>0.16</v>
      </c>
      <c r="R20" s="83" t="n">
        <v>1.01</v>
      </c>
      <c r="S20" s="83" t="n">
        <v>6.82</v>
      </c>
      <c r="T20" s="83" t="n">
        <v>1.61</v>
      </c>
      <c r="U20" s="83" t="n">
        <v>3.12</v>
      </c>
      <c r="V20" s="83" t="s">
        <v>618</v>
      </c>
      <c r="W20" s="83" t="s">
        <v>792</v>
      </c>
      <c r="X20" s="83" t="s">
        <v>418</v>
      </c>
      <c r="Y20" s="83" t="s">
        <v>477</v>
      </c>
      <c r="Z20" s="83" t="s">
        <v>477</v>
      </c>
      <c r="AA20" s="83" t="s">
        <v>268</v>
      </c>
      <c r="AB20" s="83" t="n">
        <v>1.44</v>
      </c>
      <c r="AC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row>
    <row r="21" customFormat="false" ht="13.8" hidden="false" customHeight="false" outlineLevel="0" collapsed="false">
      <c r="A21" s="15"/>
      <c r="B21" s="15" t="s">
        <v>90</v>
      </c>
      <c r="C21" s="15" t="n">
        <v>13390</v>
      </c>
      <c r="D21" s="28" t="s">
        <v>20</v>
      </c>
      <c r="E21" s="15" t="s">
        <v>90</v>
      </c>
      <c r="F21" s="15"/>
      <c r="G21" s="83" t="s">
        <v>474</v>
      </c>
      <c r="H21" s="83" t="n">
        <v>0.651</v>
      </c>
      <c r="I21" s="83" t="s">
        <v>474</v>
      </c>
      <c r="J21" s="83" t="s">
        <v>334</v>
      </c>
      <c r="K21" s="83" t="s">
        <v>268</v>
      </c>
      <c r="L21" s="83" t="n">
        <v>21.6</v>
      </c>
      <c r="M21" s="83" t="s">
        <v>793</v>
      </c>
      <c r="N21" s="83" t="s">
        <v>794</v>
      </c>
      <c r="O21" s="83" t="s">
        <v>477</v>
      </c>
      <c r="P21" s="83" t="s">
        <v>360</v>
      </c>
      <c r="Q21" s="83" t="n">
        <v>0.152</v>
      </c>
      <c r="R21" s="114" t="n">
        <v>0.95</v>
      </c>
      <c r="S21" s="83" t="n">
        <v>5.98</v>
      </c>
      <c r="T21" s="115" t="n">
        <v>1.3</v>
      </c>
      <c r="U21" s="115" t="n">
        <v>2.8</v>
      </c>
      <c r="V21" s="83" t="s">
        <v>526</v>
      </c>
      <c r="W21" s="83" t="s">
        <v>795</v>
      </c>
      <c r="X21" s="83" t="s">
        <v>418</v>
      </c>
      <c r="Y21" s="83" t="s">
        <v>477</v>
      </c>
      <c r="Z21" s="83" t="s">
        <v>477</v>
      </c>
      <c r="AA21" s="83" t="s">
        <v>268</v>
      </c>
      <c r="AB21" s="83" t="n">
        <v>1.29</v>
      </c>
      <c r="AC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row>
    <row r="22" customFormat="false" ht="13.8" hidden="false" customHeight="false" outlineLevel="0" collapsed="false">
      <c r="A22" s="15"/>
      <c r="B22" s="15" t="s">
        <v>90</v>
      </c>
      <c r="C22" s="15" t="n">
        <v>13390</v>
      </c>
      <c r="D22" s="28" t="s">
        <v>20</v>
      </c>
      <c r="E22" s="15" t="s">
        <v>187</v>
      </c>
      <c r="F22" s="15"/>
      <c r="G22" s="83" t="s">
        <v>474</v>
      </c>
      <c r="H22" s="83" t="n">
        <v>0.282</v>
      </c>
      <c r="I22" s="83" t="s">
        <v>474</v>
      </c>
      <c r="J22" s="83" t="s">
        <v>796</v>
      </c>
      <c r="K22" s="83" t="s">
        <v>268</v>
      </c>
      <c r="L22" s="83" t="n">
        <v>23.6</v>
      </c>
      <c r="M22" s="83" t="s">
        <v>378</v>
      </c>
      <c r="N22" s="83" t="s">
        <v>797</v>
      </c>
      <c r="O22" s="83" t="s">
        <v>477</v>
      </c>
      <c r="P22" s="83" t="s">
        <v>539</v>
      </c>
      <c r="Q22" s="83" t="n">
        <v>0.168</v>
      </c>
      <c r="R22" s="114" t="n">
        <v>0.97</v>
      </c>
      <c r="S22" s="115" t="n">
        <v>6.2</v>
      </c>
      <c r="T22" s="83" t="n">
        <v>1.34</v>
      </c>
      <c r="U22" s="83" t="n">
        <v>2.86</v>
      </c>
      <c r="V22" s="83" t="s">
        <v>325</v>
      </c>
      <c r="W22" s="83" t="s">
        <v>798</v>
      </c>
      <c r="X22" s="83" t="s">
        <v>418</v>
      </c>
      <c r="Y22" s="83" t="s">
        <v>477</v>
      </c>
      <c r="Z22" s="83" t="s">
        <v>477</v>
      </c>
      <c r="AA22" s="83" t="s">
        <v>268</v>
      </c>
      <c r="AB22" s="83" t="n">
        <v>1.27</v>
      </c>
      <c r="AC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row>
    <row r="23" customFormat="false" ht="13.8" hidden="false" customHeight="false" outlineLevel="0" collapsed="false">
      <c r="A23" s="15"/>
      <c r="B23" s="15" t="s">
        <v>141</v>
      </c>
      <c r="C23" s="15" t="n">
        <v>14655</v>
      </c>
      <c r="D23" s="28" t="s">
        <v>20</v>
      </c>
      <c r="E23" s="15" t="s">
        <v>141</v>
      </c>
      <c r="F23" s="15"/>
      <c r="G23" s="83" t="s">
        <v>474</v>
      </c>
      <c r="H23" s="83" t="n">
        <v>0.101</v>
      </c>
      <c r="I23" s="83" t="s">
        <v>474</v>
      </c>
      <c r="J23" s="83" t="s">
        <v>799</v>
      </c>
      <c r="K23" s="83" t="s">
        <v>268</v>
      </c>
      <c r="L23" s="83" t="n">
        <v>21.5</v>
      </c>
      <c r="M23" s="83" t="s">
        <v>467</v>
      </c>
      <c r="N23" s="83" t="s">
        <v>800</v>
      </c>
      <c r="O23" s="83" t="s">
        <v>477</v>
      </c>
      <c r="P23" s="83" t="s">
        <v>514</v>
      </c>
      <c r="Q23" s="83" t="n">
        <v>0.101</v>
      </c>
      <c r="R23" s="83" t="n">
        <v>1.01</v>
      </c>
      <c r="S23" s="83" t="n">
        <v>5.54</v>
      </c>
      <c r="T23" s="114" t="n">
        <v>0.9</v>
      </c>
      <c r="U23" s="83" t="n">
        <v>2.84</v>
      </c>
      <c r="V23" s="83" t="s">
        <v>801</v>
      </c>
      <c r="W23" s="83" t="s">
        <v>802</v>
      </c>
      <c r="X23" s="83" t="s">
        <v>418</v>
      </c>
      <c r="Y23" s="83" t="s">
        <v>477</v>
      </c>
      <c r="Z23" s="83" t="s">
        <v>477</v>
      </c>
      <c r="AA23" s="83" t="s">
        <v>268</v>
      </c>
      <c r="AB23" s="83" t="n">
        <v>1.02</v>
      </c>
      <c r="AC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row>
    <row r="24" customFormat="false" ht="13.8" hidden="false" customHeight="false" outlineLevel="0" collapsed="false">
      <c r="A24" s="15"/>
      <c r="B24" s="15" t="s">
        <v>145</v>
      </c>
      <c r="C24" s="15" t="n">
        <v>14855</v>
      </c>
      <c r="D24" s="28" t="s">
        <v>20</v>
      </c>
      <c r="E24" s="15" t="s">
        <v>145</v>
      </c>
      <c r="F24" s="15"/>
      <c r="G24" s="83" t="s">
        <v>474</v>
      </c>
      <c r="H24" s="83" t="n">
        <v>0.0666</v>
      </c>
      <c r="I24" s="83" t="s">
        <v>474</v>
      </c>
      <c r="J24" s="83" t="s">
        <v>481</v>
      </c>
      <c r="K24" s="83" t="s">
        <v>268</v>
      </c>
      <c r="L24" s="83" t="n">
        <v>18.2</v>
      </c>
      <c r="M24" s="83" t="s">
        <v>803</v>
      </c>
      <c r="N24" s="83" t="s">
        <v>804</v>
      </c>
      <c r="O24" s="83" t="s">
        <v>477</v>
      </c>
      <c r="P24" s="83" t="s">
        <v>377</v>
      </c>
      <c r="Q24" s="83" t="s">
        <v>298</v>
      </c>
      <c r="R24" s="83" t="n">
        <v>1.01</v>
      </c>
      <c r="S24" s="83" t="n">
        <v>4.42</v>
      </c>
      <c r="T24" s="83" t="n">
        <v>0.582</v>
      </c>
      <c r="U24" s="83" t="n">
        <v>3.45</v>
      </c>
      <c r="V24" s="83" t="s">
        <v>805</v>
      </c>
      <c r="W24" s="83" t="s">
        <v>806</v>
      </c>
      <c r="X24" s="83" t="s">
        <v>418</v>
      </c>
      <c r="Y24" s="83" t="s">
        <v>477</v>
      </c>
      <c r="Z24" s="83" t="s">
        <v>477</v>
      </c>
      <c r="AA24" s="83" t="s">
        <v>268</v>
      </c>
      <c r="AB24" s="83" t="n">
        <v>0.597</v>
      </c>
      <c r="AC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row>
    <row r="25" customFormat="false" ht="13.8" hidden="false" customHeight="false" outlineLevel="0" collapsed="false">
      <c r="A25" s="15"/>
      <c r="B25" s="15"/>
      <c r="C25" s="15"/>
      <c r="D25" s="15"/>
      <c r="E25" s="15"/>
      <c r="F25" s="15"/>
      <c r="G25" s="83"/>
      <c r="H25" s="83"/>
      <c r="I25" s="83"/>
      <c r="J25" s="83"/>
      <c r="K25" s="83"/>
      <c r="L25" s="83"/>
      <c r="M25" s="83"/>
      <c r="N25" s="83"/>
      <c r="O25" s="83"/>
      <c r="P25" s="83"/>
      <c r="Q25" s="83"/>
      <c r="R25" s="83"/>
      <c r="S25" s="83"/>
      <c r="T25" s="83"/>
      <c r="U25" s="83"/>
      <c r="V25" s="83"/>
      <c r="W25" s="83"/>
      <c r="X25" s="83"/>
      <c r="Y25" s="83"/>
      <c r="Z25" s="83"/>
      <c r="AA25" s="83"/>
      <c r="AB25" s="83"/>
      <c r="AC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row>
    <row r="26" customFormat="false" ht="13.8" hidden="false" customHeight="false" outlineLevel="0" collapsed="false">
      <c r="A26" s="27" t="s">
        <v>739</v>
      </c>
      <c r="B26" s="116"/>
      <c r="C26" s="15"/>
      <c r="D26" s="15"/>
      <c r="E26" s="15"/>
      <c r="F26" s="15"/>
      <c r="G26" s="83"/>
      <c r="H26" s="83"/>
      <c r="I26" s="83"/>
      <c r="J26" s="83"/>
      <c r="K26" s="83"/>
      <c r="L26" s="83"/>
      <c r="M26" s="83"/>
      <c r="N26" s="83"/>
      <c r="O26" s="83"/>
      <c r="P26" s="83"/>
      <c r="Q26" s="83"/>
      <c r="R26" s="83"/>
      <c r="S26" s="83"/>
      <c r="T26" s="83"/>
      <c r="U26" s="83"/>
      <c r="V26" s="83"/>
      <c r="W26" s="83"/>
      <c r="X26" s="83"/>
      <c r="Y26" s="83"/>
      <c r="Z26" s="83"/>
      <c r="AA26" s="83"/>
      <c r="AB26" s="83"/>
      <c r="AC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row>
    <row r="27" customFormat="false" ht="13.8" hidden="false" customHeight="false" outlineLevel="0" collapsed="false">
      <c r="A27" s="15"/>
      <c r="B27" s="15"/>
      <c r="C27" s="15"/>
      <c r="D27" s="15"/>
      <c r="E27" s="15"/>
      <c r="F27" s="15"/>
      <c r="G27" s="83"/>
      <c r="H27" s="83"/>
      <c r="I27" s="83"/>
      <c r="J27" s="83"/>
      <c r="K27" s="83"/>
      <c r="L27" s="83"/>
      <c r="M27" s="83"/>
      <c r="N27" s="83"/>
      <c r="O27" s="83"/>
      <c r="P27" s="83"/>
      <c r="Q27" s="83"/>
      <c r="R27" s="83"/>
      <c r="S27" s="83"/>
      <c r="T27" s="83"/>
      <c r="U27" s="83"/>
      <c r="V27" s="83"/>
      <c r="W27" s="83"/>
      <c r="X27" s="83"/>
      <c r="Y27" s="83"/>
      <c r="Z27" s="83"/>
      <c r="AA27" s="83"/>
      <c r="AB27" s="83"/>
      <c r="AC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row>
    <row r="28" customFormat="false" ht="13.8" hidden="false" customHeight="false" outlineLevel="0" collapsed="false">
      <c r="A28" s="15"/>
      <c r="B28" s="15" t="s">
        <v>122</v>
      </c>
      <c r="C28" s="15" t="n">
        <v>3885</v>
      </c>
      <c r="D28" s="28" t="s">
        <v>39</v>
      </c>
      <c r="E28" s="15" t="s">
        <v>122</v>
      </c>
      <c r="F28" s="15"/>
      <c r="G28" s="83" t="s">
        <v>474</v>
      </c>
      <c r="H28" s="83" t="n">
        <v>0.0428</v>
      </c>
      <c r="I28" s="83" t="s">
        <v>474</v>
      </c>
      <c r="J28" s="83" t="s">
        <v>607</v>
      </c>
      <c r="K28" s="83" t="s">
        <v>268</v>
      </c>
      <c r="L28" s="83" t="n">
        <v>13.4</v>
      </c>
      <c r="M28" s="83" t="s">
        <v>298</v>
      </c>
      <c r="N28" s="83" t="s">
        <v>298</v>
      </c>
      <c r="O28" s="83" t="s">
        <v>477</v>
      </c>
      <c r="P28" s="83" t="s">
        <v>418</v>
      </c>
      <c r="Q28" s="83" t="s">
        <v>298</v>
      </c>
      <c r="R28" s="83" t="n">
        <v>0.642</v>
      </c>
      <c r="S28" s="83" t="n">
        <v>2.49</v>
      </c>
      <c r="T28" s="83" t="n">
        <v>0.00752</v>
      </c>
      <c r="U28" s="83" t="n">
        <v>1.67</v>
      </c>
      <c r="V28" s="83" t="s">
        <v>418</v>
      </c>
      <c r="W28" s="83" t="s">
        <v>298</v>
      </c>
      <c r="X28" s="83" t="s">
        <v>418</v>
      </c>
      <c r="Y28" s="83" t="s">
        <v>477</v>
      </c>
      <c r="Z28" s="83" t="s">
        <v>477</v>
      </c>
      <c r="AA28" s="83" t="s">
        <v>268</v>
      </c>
      <c r="AB28" s="83" t="s">
        <v>422</v>
      </c>
      <c r="AC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row>
    <row r="29" customFormat="false" ht="13.8" hidden="false" customHeight="false" outlineLevel="0" collapsed="false">
      <c r="A29" s="15"/>
      <c r="B29" s="15" t="s">
        <v>134</v>
      </c>
      <c r="C29" s="15" t="n">
        <v>6260</v>
      </c>
      <c r="D29" s="28" t="s">
        <v>39</v>
      </c>
      <c r="E29" s="15" t="s">
        <v>134</v>
      </c>
      <c r="F29" s="15"/>
      <c r="G29" s="83" t="s">
        <v>474</v>
      </c>
      <c r="H29" s="118" t="n">
        <v>0.068</v>
      </c>
      <c r="I29" s="83" t="s">
        <v>474</v>
      </c>
      <c r="J29" s="83" t="s">
        <v>322</v>
      </c>
      <c r="K29" s="83" t="s">
        <v>268</v>
      </c>
      <c r="L29" s="83" t="n">
        <v>42.5</v>
      </c>
      <c r="M29" s="83" t="s">
        <v>807</v>
      </c>
      <c r="N29" s="83" t="s">
        <v>808</v>
      </c>
      <c r="O29" s="83" t="s">
        <v>423</v>
      </c>
      <c r="P29" s="83" t="s">
        <v>809</v>
      </c>
      <c r="Q29" s="83" t="s">
        <v>298</v>
      </c>
      <c r="R29" s="83" t="n">
        <v>0.939</v>
      </c>
      <c r="S29" s="83" t="n">
        <v>6.98</v>
      </c>
      <c r="T29" s="83" t="n">
        <v>1.61</v>
      </c>
      <c r="U29" s="83" t="n">
        <v>2.39</v>
      </c>
      <c r="V29" s="83" t="s">
        <v>404</v>
      </c>
      <c r="W29" s="83" t="s">
        <v>810</v>
      </c>
      <c r="X29" s="83" t="s">
        <v>418</v>
      </c>
      <c r="Y29" s="83" t="s">
        <v>477</v>
      </c>
      <c r="Z29" s="83" t="s">
        <v>477</v>
      </c>
      <c r="AA29" s="83" t="s">
        <v>268</v>
      </c>
      <c r="AB29" s="83" t="n">
        <v>0.779</v>
      </c>
      <c r="AC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row>
    <row r="30" customFormat="false" ht="13.8" hidden="false" customHeight="false" outlineLevel="0" collapsed="false">
      <c r="A30" s="15" t="s">
        <v>811</v>
      </c>
      <c r="B30" s="15" t="s">
        <v>81</v>
      </c>
      <c r="C30" s="15" t="n">
        <v>8100</v>
      </c>
      <c r="D30" s="28" t="s">
        <v>71</v>
      </c>
      <c r="E30" s="31" t="s">
        <v>81</v>
      </c>
      <c r="F30" s="31"/>
      <c r="G30" s="83"/>
      <c r="H30" s="118"/>
      <c r="I30" s="83"/>
      <c r="J30" s="83"/>
      <c r="K30" s="83"/>
      <c r="L30" s="83"/>
      <c r="M30" s="83"/>
      <c r="N30" s="83"/>
      <c r="O30" s="83"/>
      <c r="P30" s="83"/>
      <c r="Q30" s="83"/>
      <c r="R30" s="83"/>
      <c r="S30" s="83"/>
      <c r="T30" s="83"/>
      <c r="U30" s="83"/>
      <c r="V30" s="83"/>
      <c r="W30" s="83"/>
      <c r="X30" s="83"/>
      <c r="Y30" s="83"/>
      <c r="Z30" s="83"/>
      <c r="AA30" s="83"/>
      <c r="AB30" s="83"/>
      <c r="AC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row>
    <row r="31" customFormat="false" ht="13.8" hidden="false" customHeight="false" outlineLevel="0" collapsed="false">
      <c r="A31" s="15" t="s">
        <v>811</v>
      </c>
      <c r="B31" s="15" t="s">
        <v>81</v>
      </c>
      <c r="C31" s="15" t="n">
        <v>8100</v>
      </c>
      <c r="D31" s="28" t="s">
        <v>71</v>
      </c>
      <c r="E31" s="31" t="s">
        <v>167</v>
      </c>
      <c r="F31" s="31"/>
      <c r="G31" s="83"/>
      <c r="H31" s="118"/>
      <c r="I31" s="83"/>
      <c r="J31" s="83"/>
      <c r="K31" s="83"/>
      <c r="L31" s="83"/>
      <c r="M31" s="83"/>
      <c r="N31" s="83"/>
      <c r="O31" s="83"/>
      <c r="P31" s="83"/>
      <c r="Q31" s="83"/>
      <c r="R31" s="83"/>
      <c r="S31" s="83"/>
      <c r="T31" s="83"/>
      <c r="U31" s="83"/>
      <c r="V31" s="83"/>
      <c r="W31" s="83"/>
      <c r="X31" s="83"/>
      <c r="Y31" s="83"/>
      <c r="Z31" s="83"/>
      <c r="AA31" s="83"/>
      <c r="AB31" s="83"/>
      <c r="AC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row>
    <row r="32" customFormat="false" ht="13.8" hidden="false" customHeight="false" outlineLevel="0" collapsed="false">
      <c r="A32" s="15"/>
      <c r="B32" s="15" t="s">
        <v>143</v>
      </c>
      <c r="C32" s="15" t="n">
        <v>14725</v>
      </c>
      <c r="D32" s="28" t="s">
        <v>71</v>
      </c>
      <c r="E32" s="15" t="s">
        <v>143</v>
      </c>
      <c r="F32" s="15"/>
      <c r="G32" s="83" t="s">
        <v>474</v>
      </c>
      <c r="H32" s="83" t="n">
        <v>0.0325</v>
      </c>
      <c r="I32" s="83" t="s">
        <v>474</v>
      </c>
      <c r="J32" s="83" t="s">
        <v>812</v>
      </c>
      <c r="K32" s="83" t="s">
        <v>268</v>
      </c>
      <c r="L32" s="113" t="n">
        <v>12</v>
      </c>
      <c r="M32" s="83" t="s">
        <v>298</v>
      </c>
      <c r="N32" s="83" t="s">
        <v>298</v>
      </c>
      <c r="O32" s="83" t="s">
        <v>477</v>
      </c>
      <c r="P32" s="83" t="s">
        <v>418</v>
      </c>
      <c r="Q32" s="83" t="s">
        <v>298</v>
      </c>
      <c r="R32" s="83" t="n">
        <v>0.662</v>
      </c>
      <c r="S32" s="83" t="n">
        <v>2.18</v>
      </c>
      <c r="T32" s="83" t="s">
        <v>421</v>
      </c>
      <c r="U32" s="83" t="n">
        <v>3.59</v>
      </c>
      <c r="V32" s="83" t="s">
        <v>418</v>
      </c>
      <c r="W32" s="83" t="s">
        <v>298</v>
      </c>
      <c r="X32" s="83" t="s">
        <v>418</v>
      </c>
      <c r="Y32" s="83" t="s">
        <v>477</v>
      </c>
      <c r="Z32" s="83" t="s">
        <v>477</v>
      </c>
      <c r="AA32" s="83" t="s">
        <v>268</v>
      </c>
      <c r="AB32" s="83" t="s">
        <v>422</v>
      </c>
      <c r="AC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row>
    <row r="33" customFormat="false" ht="13.8" hidden="false" customHeight="false" outlineLevel="0" collapsed="false">
      <c r="A33" s="15"/>
      <c r="B33" s="15"/>
      <c r="C33" s="15"/>
      <c r="D33" s="15"/>
      <c r="E33" s="15"/>
      <c r="F33" s="15"/>
      <c r="G33" s="83"/>
      <c r="H33" s="83"/>
      <c r="I33" s="83"/>
      <c r="J33" s="83"/>
      <c r="K33" s="83"/>
      <c r="L33" s="113"/>
      <c r="M33" s="83"/>
      <c r="N33" s="83"/>
      <c r="O33" s="83"/>
      <c r="P33" s="83"/>
      <c r="Q33" s="83"/>
      <c r="R33" s="83"/>
      <c r="S33" s="83"/>
      <c r="T33" s="83"/>
      <c r="U33" s="83"/>
      <c r="V33" s="83"/>
      <c r="W33" s="83"/>
      <c r="X33" s="83"/>
      <c r="Y33" s="83"/>
      <c r="Z33" s="83"/>
      <c r="AA33" s="83"/>
      <c r="AB33" s="83"/>
      <c r="AC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row>
    <row r="34" customFormat="false" ht="13.8" hidden="false" customHeight="false" outlineLevel="0" collapsed="false">
      <c r="A34" s="27" t="s">
        <v>190</v>
      </c>
      <c r="B34" s="116"/>
      <c r="C34" s="15"/>
      <c r="D34" s="15"/>
      <c r="E34" s="15"/>
      <c r="F34" s="15"/>
      <c r="G34" s="83"/>
      <c r="H34" s="83"/>
      <c r="I34" s="83"/>
      <c r="J34" s="83"/>
      <c r="K34" s="83"/>
      <c r="L34" s="113"/>
      <c r="M34" s="83"/>
      <c r="N34" s="83"/>
      <c r="O34" s="83"/>
      <c r="P34" s="83"/>
      <c r="Q34" s="83"/>
      <c r="R34" s="83"/>
      <c r="S34" s="83"/>
      <c r="T34" s="83"/>
      <c r="U34" s="83"/>
      <c r="V34" s="83"/>
      <c r="W34" s="83"/>
      <c r="X34" s="83"/>
      <c r="Y34" s="83"/>
      <c r="Z34" s="83"/>
      <c r="AA34" s="83"/>
      <c r="AB34" s="83"/>
      <c r="AC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row>
    <row r="35" customFormat="false" ht="13.8" hidden="false" customHeight="false" outlineLevel="0" collapsed="false">
      <c r="A35" s="15"/>
      <c r="B35" s="15"/>
      <c r="C35" s="15"/>
      <c r="D35" s="15"/>
      <c r="E35" s="15"/>
      <c r="F35" s="15"/>
      <c r="G35" s="83"/>
      <c r="H35" s="83"/>
      <c r="I35" s="83"/>
      <c r="J35" s="83"/>
      <c r="K35" s="83"/>
      <c r="L35" s="113"/>
      <c r="M35" s="83"/>
      <c r="N35" s="83"/>
      <c r="O35" s="83"/>
      <c r="P35" s="83"/>
      <c r="Q35" s="83"/>
      <c r="R35" s="83"/>
      <c r="S35" s="83"/>
      <c r="T35" s="83"/>
      <c r="U35" s="83"/>
      <c r="V35" s="83"/>
      <c r="W35" s="83"/>
      <c r="X35" s="83"/>
      <c r="Y35" s="83"/>
      <c r="Z35" s="83"/>
      <c r="AA35" s="83"/>
      <c r="AB35" s="83"/>
      <c r="AC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row>
    <row r="36" customFormat="false" ht="13.8" hidden="false" customHeight="false" outlineLevel="0" collapsed="false">
      <c r="A36" s="15"/>
      <c r="B36" s="15" t="s">
        <v>191</v>
      </c>
      <c r="C36" s="15"/>
      <c r="D36" s="15"/>
      <c r="E36" s="15" t="s">
        <v>191</v>
      </c>
      <c r="F36" s="15"/>
      <c r="G36" s="83" t="s">
        <v>474</v>
      </c>
      <c r="H36" s="121" t="n">
        <v>0.0311</v>
      </c>
      <c r="I36" s="83" t="s">
        <v>474</v>
      </c>
      <c r="J36" s="83" t="s">
        <v>158</v>
      </c>
      <c r="K36" s="83" t="s">
        <v>268</v>
      </c>
      <c r="L36" s="83" t="s">
        <v>298</v>
      </c>
      <c r="M36" s="83" t="s">
        <v>298</v>
      </c>
      <c r="N36" s="83" t="s">
        <v>298</v>
      </c>
      <c r="O36" s="83" t="s">
        <v>477</v>
      </c>
      <c r="P36" s="83" t="s">
        <v>418</v>
      </c>
      <c r="Q36" s="83" t="s">
        <v>298</v>
      </c>
      <c r="R36" s="83" t="s">
        <v>746</v>
      </c>
      <c r="S36" s="83" t="s">
        <v>298</v>
      </c>
      <c r="T36" s="83" t="s">
        <v>421</v>
      </c>
      <c r="U36" s="83" t="s">
        <v>746</v>
      </c>
      <c r="V36" s="83" t="s">
        <v>418</v>
      </c>
      <c r="W36" s="83" t="s">
        <v>298</v>
      </c>
      <c r="X36" s="83" t="s">
        <v>418</v>
      </c>
      <c r="Y36" s="83" t="s">
        <v>477</v>
      </c>
      <c r="Z36" s="83" t="s">
        <v>477</v>
      </c>
      <c r="AA36" s="83" t="s">
        <v>268</v>
      </c>
      <c r="AB36" s="83" t="s">
        <v>422</v>
      </c>
      <c r="AC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1:52"/>
  <sheetViews>
    <sheetView windowProtection="false"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I23" activeCellId="0" sqref="I23"/>
    </sheetView>
  </sheetViews>
  <sheetFormatPr defaultRowHeight="13.8"/>
  <cols>
    <col collapsed="false" hidden="false" max="1" min="1" style="0" width="10.8010204081633"/>
    <col collapsed="false" hidden="false" max="2" min="2" style="108" width="12.3316326530612"/>
    <col collapsed="false" hidden="false" max="4" min="3" style="108" width="10.8010204081633"/>
    <col collapsed="false" hidden="false" max="5" min="5" style="108" width="13.8673469387755"/>
    <col collapsed="false" hidden="false" max="9" min="6" style="108" width="10.8010204081633"/>
    <col collapsed="false" hidden="false" max="10" min="10" style="108" width="13.4336734693878"/>
    <col collapsed="false" hidden="false" max="229" min="11" style="108" width="10.8010204081633"/>
    <col collapsed="false" hidden="false" max="1025" min="230" style="0" width="10.8010204081633"/>
  </cols>
  <sheetData>
    <row r="1" s="63" customFormat="true" ht="15" hidden="false" customHeight="false" outlineLevel="0" collapsed="false">
      <c r="A1" s="109" t="s">
        <v>813</v>
      </c>
      <c r="B1" s="57"/>
      <c r="C1" s="57"/>
      <c r="D1" s="57"/>
      <c r="E1" s="0"/>
      <c r="F1" s="57"/>
      <c r="G1" s="57"/>
      <c r="H1" s="57"/>
      <c r="I1" s="57"/>
      <c r="K1" s="57"/>
      <c r="GS1" s="108"/>
      <c r="GT1" s="108"/>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0"/>
      <c r="HW1" s="0"/>
      <c r="HX1" s="0"/>
      <c r="HY1" s="0"/>
      <c r="HZ1" s="0"/>
      <c r="IA1" s="0"/>
      <c r="IB1" s="0"/>
      <c r="IC1" s="0"/>
      <c r="ID1" s="0"/>
      <c r="IE1" s="0"/>
      <c r="IF1" s="0"/>
      <c r="IG1" s="0"/>
      <c r="IH1" s="0"/>
      <c r="II1" s="0"/>
      <c r="IJ1" s="0"/>
      <c r="IK1" s="0"/>
      <c r="IL1" s="0"/>
      <c r="IM1" s="0"/>
      <c r="IN1" s="0"/>
      <c r="IO1" s="0"/>
      <c r="IP1" s="0"/>
      <c r="IQ1" s="0"/>
      <c r="IR1" s="0"/>
      <c r="AMG1" s="0"/>
      <c r="AMH1" s="0"/>
      <c r="AMI1" s="0"/>
      <c r="AMJ1" s="0"/>
    </row>
    <row r="2" s="15" customFormat="true" ht="13.8" hidden="false" customHeight="false" outlineLevel="0" collapsed="false">
      <c r="B2" s="10"/>
      <c r="C2" s="10"/>
      <c r="D2" s="10"/>
      <c r="E2" s="10"/>
      <c r="F2" s="10"/>
      <c r="G2" s="10"/>
      <c r="H2" s="10"/>
      <c r="I2" s="122" t="s">
        <v>814</v>
      </c>
      <c r="J2" s="122"/>
      <c r="K2" s="122"/>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c r="CE2" s="117"/>
      <c r="CF2" s="117"/>
      <c r="CG2" s="117"/>
      <c r="CH2" s="117"/>
      <c r="CI2" s="117"/>
      <c r="CJ2" s="117"/>
      <c r="CK2" s="117"/>
      <c r="CL2" s="117"/>
      <c r="CM2" s="117"/>
      <c r="CN2" s="117"/>
      <c r="CO2" s="117"/>
      <c r="CP2" s="117"/>
      <c r="CQ2" s="117"/>
      <c r="CR2" s="117"/>
      <c r="CS2" s="117"/>
      <c r="CT2" s="117"/>
      <c r="CU2" s="117"/>
      <c r="CV2" s="117"/>
      <c r="CW2" s="117"/>
      <c r="CX2" s="117"/>
      <c r="CY2" s="117"/>
      <c r="CZ2" s="117"/>
      <c r="DA2" s="117"/>
      <c r="DB2" s="117"/>
      <c r="DC2" s="117"/>
      <c r="DD2" s="117"/>
      <c r="DE2" s="117"/>
      <c r="DF2" s="117"/>
      <c r="DG2" s="117"/>
      <c r="DH2" s="117"/>
      <c r="DI2" s="117"/>
      <c r="DJ2" s="117"/>
      <c r="DK2" s="117"/>
      <c r="DL2" s="117"/>
      <c r="DM2" s="117"/>
      <c r="DN2" s="117"/>
      <c r="DO2" s="117"/>
      <c r="DP2" s="117"/>
      <c r="DQ2" s="117"/>
      <c r="DR2" s="117"/>
      <c r="DS2" s="117"/>
      <c r="DT2" s="117"/>
      <c r="DU2" s="117"/>
      <c r="DV2" s="117"/>
      <c r="DW2" s="117"/>
      <c r="DX2" s="117"/>
      <c r="DY2" s="117"/>
      <c r="DZ2" s="117"/>
      <c r="EA2" s="117"/>
      <c r="EB2" s="117"/>
      <c r="EC2" s="117"/>
      <c r="ED2" s="117"/>
      <c r="EE2" s="117"/>
      <c r="EF2" s="117"/>
      <c r="EG2" s="117"/>
      <c r="EH2" s="117"/>
      <c r="EI2" s="117"/>
      <c r="EJ2" s="117"/>
      <c r="EK2" s="117"/>
      <c r="EL2" s="117"/>
      <c r="EM2" s="117"/>
      <c r="EN2" s="117"/>
      <c r="EO2" s="117"/>
      <c r="EP2" s="117"/>
      <c r="EQ2" s="117"/>
      <c r="ER2" s="117"/>
      <c r="ES2" s="117"/>
      <c r="ET2" s="117"/>
      <c r="EU2" s="117"/>
      <c r="EV2" s="117"/>
      <c r="EW2" s="117"/>
      <c r="EX2" s="117"/>
      <c r="EY2" s="117"/>
      <c r="EZ2" s="117"/>
      <c r="FA2" s="117"/>
      <c r="FB2" s="117"/>
      <c r="FC2" s="117"/>
      <c r="FD2" s="117"/>
      <c r="FE2" s="117"/>
      <c r="FF2" s="117"/>
      <c r="FG2" s="117"/>
      <c r="FH2" s="117"/>
      <c r="FI2" s="117"/>
      <c r="FJ2" s="117"/>
      <c r="FK2" s="117"/>
      <c r="FL2" s="117"/>
      <c r="FM2" s="117"/>
      <c r="FN2" s="117"/>
      <c r="FO2" s="117"/>
      <c r="FP2" s="117"/>
      <c r="FQ2" s="117"/>
      <c r="FR2" s="117"/>
      <c r="FS2" s="117"/>
      <c r="FT2" s="117"/>
      <c r="FU2" s="117"/>
      <c r="FV2" s="117"/>
      <c r="FW2" s="117"/>
      <c r="FX2" s="117"/>
      <c r="FY2" s="117"/>
      <c r="FZ2" s="117"/>
      <c r="GA2" s="117"/>
      <c r="GB2" s="117"/>
      <c r="GC2" s="117"/>
      <c r="GD2" s="117"/>
      <c r="GE2" s="117"/>
      <c r="GF2" s="117"/>
      <c r="GG2" s="117"/>
      <c r="GH2" s="117"/>
      <c r="GI2" s="117"/>
      <c r="GJ2" s="117"/>
      <c r="GK2" s="117"/>
      <c r="GL2" s="117"/>
      <c r="GM2" s="117"/>
      <c r="GN2" s="117"/>
      <c r="GO2" s="117"/>
      <c r="GP2" s="117"/>
      <c r="GQ2" s="117"/>
      <c r="GR2" s="117"/>
      <c r="GS2" s="117"/>
      <c r="GT2" s="117"/>
      <c r="GU2" s="117"/>
      <c r="GV2" s="117"/>
      <c r="GW2" s="117"/>
      <c r="GX2" s="117"/>
      <c r="GY2" s="117"/>
      <c r="GZ2" s="117"/>
      <c r="HA2" s="117"/>
      <c r="HB2" s="117"/>
      <c r="HC2" s="117"/>
      <c r="HD2" s="117"/>
      <c r="HE2" s="117"/>
      <c r="HF2" s="117"/>
      <c r="HG2" s="117"/>
      <c r="HH2" s="117"/>
      <c r="HI2" s="117"/>
      <c r="HJ2" s="117"/>
      <c r="HK2" s="117"/>
      <c r="HL2" s="117"/>
      <c r="HM2" s="117"/>
      <c r="HN2" s="117"/>
      <c r="HO2" s="117"/>
      <c r="HP2" s="117"/>
      <c r="HQ2" s="117"/>
      <c r="HR2" s="117"/>
      <c r="HS2" s="117"/>
      <c r="HT2" s="117"/>
      <c r="HU2" s="117"/>
      <c r="AMJ2" s="0"/>
    </row>
    <row r="3" s="15" customFormat="true" ht="13.8" hidden="false" customHeight="false" outlineLevel="0" collapsed="false">
      <c r="B3" s="10" t="s">
        <v>10</v>
      </c>
      <c r="C3" s="10" t="s">
        <v>239</v>
      </c>
      <c r="D3" s="10" t="s">
        <v>12</v>
      </c>
      <c r="E3" s="10" t="s">
        <v>151</v>
      </c>
      <c r="F3" s="20" t="s">
        <v>815</v>
      </c>
      <c r="G3" s="20" t="s">
        <v>816</v>
      </c>
      <c r="H3" s="20" t="s">
        <v>817</v>
      </c>
      <c r="I3" s="20" t="s">
        <v>818</v>
      </c>
      <c r="J3" s="123" t="s">
        <v>819</v>
      </c>
      <c r="K3" s="20" t="s">
        <v>819</v>
      </c>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AMJ3" s="0"/>
    </row>
    <row r="4" s="15" customFormat="true" ht="13.8" hidden="false" customHeight="false" outlineLevel="0" collapsed="false">
      <c r="B4" s="22"/>
      <c r="C4" s="22" t="s">
        <v>820</v>
      </c>
      <c r="D4" s="22"/>
      <c r="E4" s="22"/>
      <c r="F4" s="72" t="s">
        <v>821</v>
      </c>
      <c r="G4" s="72" t="s">
        <v>821</v>
      </c>
      <c r="H4" s="72" t="s">
        <v>821</v>
      </c>
      <c r="I4" s="72" t="s">
        <v>821</v>
      </c>
      <c r="J4" s="72" t="s">
        <v>821</v>
      </c>
      <c r="K4" s="72" t="s">
        <v>822</v>
      </c>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AMJ4" s="0"/>
    </row>
    <row r="5" customFormat="false" ht="13.8" hidden="false" customHeight="false" outlineLevel="0" collapsed="false">
      <c r="B5" s="0"/>
      <c r="C5" s="0"/>
      <c r="D5" s="0"/>
      <c r="E5" s="0"/>
      <c r="F5" s="0"/>
      <c r="G5" s="0"/>
      <c r="H5" s="0"/>
      <c r="I5" s="124"/>
      <c r="J5" s="0"/>
      <c r="K5" s="124"/>
      <c r="L5" s="0"/>
    </row>
    <row r="6" customFormat="false" ht="13.8" hidden="false" customHeight="false" outlineLevel="0" collapsed="false">
      <c r="A6" s="27" t="s">
        <v>18</v>
      </c>
      <c r="B6" s="27"/>
      <c r="C6" s="15"/>
      <c r="D6" s="15"/>
      <c r="E6" s="15"/>
      <c r="F6" s="15"/>
      <c r="G6" s="15"/>
      <c r="H6" s="15"/>
      <c r="I6" s="125"/>
      <c r="J6" s="15"/>
      <c r="K6" s="15"/>
      <c r="L6" s="0"/>
    </row>
    <row r="7" customFormat="false" ht="13.8" hidden="false" customHeight="false" outlineLevel="0" collapsed="false">
      <c r="A7" s="15"/>
      <c r="B7" s="15"/>
      <c r="C7" s="15"/>
      <c r="D7" s="15"/>
      <c r="E7" s="15"/>
      <c r="F7" s="15"/>
      <c r="G7" s="15"/>
      <c r="H7" s="15"/>
      <c r="I7" s="15"/>
      <c r="J7" s="15"/>
      <c r="K7" s="15"/>
      <c r="L7" s="0"/>
    </row>
    <row r="8" customFormat="false" ht="13.8" hidden="false" customHeight="false" outlineLevel="0" collapsed="false">
      <c r="A8" s="15"/>
      <c r="B8" s="15" t="s">
        <v>19</v>
      </c>
      <c r="C8" s="15" t="n">
        <v>724</v>
      </c>
      <c r="D8" s="28" t="s">
        <v>20</v>
      </c>
      <c r="E8" s="15" t="s">
        <v>19</v>
      </c>
      <c r="F8" s="83" t="s">
        <v>823</v>
      </c>
      <c r="G8" s="83" t="s">
        <v>824</v>
      </c>
      <c r="H8" s="83" t="s">
        <v>492</v>
      </c>
      <c r="I8" s="125"/>
      <c r="J8" s="15"/>
      <c r="K8" s="15"/>
      <c r="L8" s="0"/>
    </row>
    <row r="9" customFormat="false" ht="13.8" hidden="false" customHeight="false" outlineLevel="0" collapsed="false">
      <c r="A9" s="15"/>
      <c r="B9" s="15" t="s">
        <v>23</v>
      </c>
      <c r="C9" s="15" t="n">
        <v>790</v>
      </c>
      <c r="D9" s="28" t="s">
        <v>20</v>
      </c>
      <c r="E9" s="15" t="s">
        <v>23</v>
      </c>
      <c r="F9" s="83" t="s">
        <v>825</v>
      </c>
      <c r="G9" s="83" t="s">
        <v>824</v>
      </c>
      <c r="H9" s="83" t="s">
        <v>826</v>
      </c>
      <c r="I9" s="125"/>
      <c r="J9" s="15"/>
      <c r="K9" s="15"/>
      <c r="L9" s="0"/>
    </row>
    <row r="10" customFormat="false" ht="13.8" hidden="false" customHeight="false" outlineLevel="0" collapsed="false">
      <c r="A10" s="15"/>
      <c r="B10" s="15" t="s">
        <v>26</v>
      </c>
      <c r="C10" s="15" t="n">
        <v>869</v>
      </c>
      <c r="D10" s="28" t="s">
        <v>20</v>
      </c>
      <c r="E10" s="15" t="s">
        <v>26</v>
      </c>
      <c r="F10" s="83" t="s">
        <v>823</v>
      </c>
      <c r="G10" s="83" t="s">
        <v>824</v>
      </c>
      <c r="H10" s="83" t="s">
        <v>827</v>
      </c>
      <c r="I10" s="15"/>
      <c r="J10" s="15"/>
      <c r="K10" s="15"/>
      <c r="L10" s="0"/>
    </row>
    <row r="11" customFormat="false" ht="13.8" hidden="false" customHeight="false" outlineLevel="0" collapsed="false">
      <c r="A11" s="15"/>
      <c r="B11" s="15" t="s">
        <v>29</v>
      </c>
      <c r="C11" s="15" t="n">
        <v>1665</v>
      </c>
      <c r="D11" s="28" t="s">
        <v>20</v>
      </c>
      <c r="E11" s="15" t="s">
        <v>29</v>
      </c>
      <c r="F11" s="83" t="s">
        <v>823</v>
      </c>
      <c r="G11" s="83" t="s">
        <v>824</v>
      </c>
      <c r="H11" s="83" t="s">
        <v>828</v>
      </c>
      <c r="I11" s="125"/>
      <c r="J11" s="15"/>
      <c r="K11" s="15"/>
      <c r="L11" s="0"/>
    </row>
    <row r="12" customFormat="false" ht="14" hidden="false" customHeight="false" outlineLevel="0" collapsed="false">
      <c r="A12" s="15"/>
      <c r="B12" s="31" t="s">
        <v>32</v>
      </c>
      <c r="C12" s="15" t="n">
        <v>1925</v>
      </c>
      <c r="D12" s="28" t="s">
        <v>20</v>
      </c>
      <c r="E12" s="15"/>
      <c r="F12" s="83"/>
      <c r="G12" s="83"/>
      <c r="H12" s="83"/>
      <c r="I12" s="125"/>
      <c r="J12" s="15"/>
      <c r="K12" s="15"/>
      <c r="L12" s="0"/>
    </row>
    <row r="13" customFormat="false" ht="13.8" hidden="false" customHeight="false" outlineLevel="0" collapsed="false">
      <c r="A13" s="15"/>
      <c r="B13" s="15"/>
      <c r="C13" s="15"/>
      <c r="D13" s="15"/>
      <c r="E13" s="15"/>
      <c r="F13" s="83"/>
      <c r="G13" s="83"/>
      <c r="H13" s="83"/>
      <c r="I13" s="125"/>
      <c r="J13" s="15"/>
      <c r="K13" s="15"/>
      <c r="L13" s="0"/>
    </row>
    <row r="14" customFormat="false" ht="13.8" hidden="false" customHeight="false" outlineLevel="0" collapsed="false">
      <c r="A14" s="27" t="s">
        <v>34</v>
      </c>
      <c r="B14" s="116"/>
      <c r="C14" s="15"/>
      <c r="D14" s="15"/>
      <c r="E14" s="15"/>
      <c r="F14" s="83"/>
      <c r="G14" s="83"/>
      <c r="H14" s="83"/>
      <c r="I14" s="125"/>
      <c r="J14" s="15"/>
      <c r="K14" s="15"/>
      <c r="L14" s="0"/>
    </row>
    <row r="15" customFormat="false" ht="13.8" hidden="false" customHeight="false" outlineLevel="0" collapsed="false">
      <c r="A15" s="15"/>
      <c r="B15" s="15"/>
      <c r="C15" s="15"/>
      <c r="D15" s="15"/>
      <c r="E15" s="15"/>
      <c r="F15" s="83"/>
      <c r="G15" s="83"/>
      <c r="H15" s="83"/>
      <c r="I15" s="125"/>
      <c r="J15" s="15"/>
      <c r="K15" s="15"/>
      <c r="L15" s="0"/>
    </row>
    <row r="16" customFormat="false" ht="13.8" hidden="false" customHeight="false" outlineLevel="0" collapsed="false">
      <c r="A16" s="15"/>
      <c r="B16" s="35" t="s">
        <v>35</v>
      </c>
      <c r="C16" s="36" t="n">
        <v>203</v>
      </c>
      <c r="D16" s="37" t="s">
        <v>20</v>
      </c>
      <c r="E16" s="35" t="s">
        <v>35</v>
      </c>
      <c r="F16" s="83" t="s">
        <v>823</v>
      </c>
      <c r="G16" s="83" t="s">
        <v>829</v>
      </c>
      <c r="H16" s="83" t="s">
        <v>830</v>
      </c>
      <c r="I16" s="15"/>
      <c r="J16" s="15"/>
      <c r="K16" s="15"/>
      <c r="L16" s="0"/>
    </row>
    <row r="17" customFormat="false" ht="13.8" hidden="false" customHeight="false" outlineLevel="0" collapsed="false">
      <c r="A17" s="15"/>
      <c r="B17" s="35" t="s">
        <v>42</v>
      </c>
      <c r="C17" s="36" t="n">
        <v>263</v>
      </c>
      <c r="D17" s="37" t="s">
        <v>20</v>
      </c>
      <c r="E17" s="35" t="s">
        <v>42</v>
      </c>
      <c r="F17" s="83" t="s">
        <v>823</v>
      </c>
      <c r="G17" s="83" t="s">
        <v>829</v>
      </c>
      <c r="H17" s="83" t="s">
        <v>831</v>
      </c>
      <c r="I17" s="30" t="n">
        <v>0.024</v>
      </c>
      <c r="J17" s="30" t="n">
        <v>0.024</v>
      </c>
      <c r="K17" s="126" t="n">
        <f aca="false">J17/I17</f>
        <v>1</v>
      </c>
      <c r="L17" s="0"/>
    </row>
    <row r="18" customFormat="false" ht="13.8" hidden="false" customHeight="false" outlineLevel="0" collapsed="false">
      <c r="A18" s="15"/>
      <c r="B18" s="35" t="s">
        <v>42</v>
      </c>
      <c r="C18" s="36" t="n">
        <v>263</v>
      </c>
      <c r="D18" s="37" t="s">
        <v>20</v>
      </c>
      <c r="E18" s="35" t="s">
        <v>163</v>
      </c>
      <c r="F18" s="83" t="s">
        <v>823</v>
      </c>
      <c r="G18" s="83" t="s">
        <v>829</v>
      </c>
      <c r="H18" s="83" t="s">
        <v>832</v>
      </c>
      <c r="I18" s="30"/>
      <c r="J18" s="127"/>
      <c r="K18" s="126"/>
      <c r="L18" s="0"/>
    </row>
    <row r="19" customFormat="false" ht="13.8" hidden="false" customHeight="false" outlineLevel="0" collapsed="false">
      <c r="A19" s="15"/>
      <c r="B19" s="35" t="s">
        <v>45</v>
      </c>
      <c r="C19" s="36" t="n">
        <v>490</v>
      </c>
      <c r="D19" s="37" t="s">
        <v>20</v>
      </c>
      <c r="E19" s="35" t="s">
        <v>45</v>
      </c>
      <c r="F19" s="83" t="s">
        <v>823</v>
      </c>
      <c r="G19" s="83" t="s">
        <v>829</v>
      </c>
      <c r="H19" s="83" t="s">
        <v>833</v>
      </c>
      <c r="I19" s="30"/>
      <c r="J19" s="127"/>
      <c r="K19" s="126"/>
      <c r="L19" s="0"/>
    </row>
    <row r="20" customFormat="false" ht="14" hidden="false" customHeight="false" outlineLevel="0" collapsed="false">
      <c r="A20" s="15"/>
      <c r="B20" s="31" t="s">
        <v>52</v>
      </c>
      <c r="C20" s="34" t="n">
        <v>659</v>
      </c>
      <c r="D20" s="46" t="s">
        <v>20</v>
      </c>
      <c r="E20" s="31" t="s">
        <v>52</v>
      </c>
      <c r="F20" s="83" t="s">
        <v>823</v>
      </c>
      <c r="G20" s="83" t="s">
        <v>829</v>
      </c>
      <c r="H20" s="83" t="s">
        <v>345</v>
      </c>
      <c r="I20" s="30" t="n">
        <v>0.035</v>
      </c>
      <c r="J20" s="30" t="n">
        <v>0.034</v>
      </c>
      <c r="K20" s="126" t="n">
        <f aca="false">J20/I20</f>
        <v>0.971428571428571</v>
      </c>
      <c r="L20" s="0"/>
    </row>
    <row r="21" customFormat="false" ht="14" hidden="false" customHeight="false" outlineLevel="0" collapsed="false">
      <c r="A21" s="15"/>
      <c r="B21" s="31" t="s">
        <v>58</v>
      </c>
      <c r="C21" s="34" t="n">
        <v>1099</v>
      </c>
      <c r="D21" s="46" t="s">
        <v>20</v>
      </c>
      <c r="E21" s="31" t="s">
        <v>58</v>
      </c>
      <c r="F21" s="83" t="s">
        <v>834</v>
      </c>
      <c r="G21" s="83" t="s">
        <v>829</v>
      </c>
      <c r="H21" s="83" t="s">
        <v>835</v>
      </c>
      <c r="I21" s="30"/>
      <c r="J21" s="127"/>
      <c r="K21" s="126"/>
      <c r="L21" s="0"/>
    </row>
    <row r="22" customFormat="false" ht="14" hidden="false" customHeight="false" outlineLevel="0" collapsed="false">
      <c r="A22" s="15"/>
      <c r="B22" s="31" t="s">
        <v>60</v>
      </c>
      <c r="C22" s="34" t="n">
        <v>1247</v>
      </c>
      <c r="D22" s="46" t="s">
        <v>20</v>
      </c>
      <c r="E22" s="31" t="s">
        <v>60</v>
      </c>
      <c r="F22" s="83" t="s">
        <v>823</v>
      </c>
      <c r="G22" s="83" t="s">
        <v>824</v>
      </c>
      <c r="H22" s="83" t="s">
        <v>424</v>
      </c>
      <c r="I22" s="30"/>
      <c r="J22" s="127"/>
      <c r="K22" s="126"/>
      <c r="L22" s="0"/>
    </row>
    <row r="23" customFormat="false" ht="14" hidden="false" customHeight="false" outlineLevel="0" collapsed="false">
      <c r="A23" s="15"/>
      <c r="B23" s="31" t="s">
        <v>62</v>
      </c>
      <c r="C23" s="34" t="n">
        <v>2000</v>
      </c>
      <c r="D23" s="46" t="s">
        <v>20</v>
      </c>
      <c r="E23" s="31" t="s">
        <v>62</v>
      </c>
      <c r="F23" s="83" t="s">
        <v>823</v>
      </c>
      <c r="G23" s="83" t="s">
        <v>829</v>
      </c>
      <c r="H23" s="83" t="s">
        <v>401</v>
      </c>
      <c r="I23" s="30" t="n">
        <v>0.094</v>
      </c>
      <c r="J23" s="30" t="n">
        <v>0.089</v>
      </c>
      <c r="K23" s="126" t="n">
        <f aca="false">J23/I23</f>
        <v>0.946808510638298</v>
      </c>
      <c r="L23" s="0"/>
    </row>
    <row r="24" customFormat="false" ht="14" hidden="false" customHeight="false" outlineLevel="0" collapsed="false">
      <c r="A24" s="15"/>
      <c r="B24" s="31" t="s">
        <v>67</v>
      </c>
      <c r="C24" s="34" t="n">
        <v>3500</v>
      </c>
      <c r="D24" s="46" t="s">
        <v>20</v>
      </c>
      <c r="E24" s="31" t="s">
        <v>67</v>
      </c>
      <c r="F24" s="83" t="s">
        <v>823</v>
      </c>
      <c r="G24" s="83" t="s">
        <v>829</v>
      </c>
      <c r="H24" s="83" t="s">
        <v>836</v>
      </c>
      <c r="I24" s="30" t="n">
        <v>1.24</v>
      </c>
      <c r="J24" s="30" t="n">
        <v>1.01</v>
      </c>
      <c r="K24" s="126" t="n">
        <f aca="false">J24/I24</f>
        <v>0.814516129032258</v>
      </c>
      <c r="L24" s="0"/>
    </row>
    <row r="25" customFormat="false" ht="14" hidden="false" customHeight="false" outlineLevel="0" collapsed="false">
      <c r="A25" s="15"/>
      <c r="B25" s="31" t="s">
        <v>73</v>
      </c>
      <c r="C25" s="34" t="n">
        <v>4080</v>
      </c>
      <c r="D25" s="46" t="s">
        <v>20</v>
      </c>
      <c r="E25" s="31" t="s">
        <v>73</v>
      </c>
      <c r="F25" s="83" t="s">
        <v>823</v>
      </c>
      <c r="G25" s="83" t="s">
        <v>829</v>
      </c>
      <c r="H25" s="83" t="s">
        <v>835</v>
      </c>
      <c r="I25" s="30" t="n">
        <v>0.463</v>
      </c>
      <c r="J25" s="30" t="n">
        <v>0.425</v>
      </c>
      <c r="K25" s="126" t="n">
        <f aca="false">J25/I25</f>
        <v>0.91792656587473</v>
      </c>
      <c r="L25" s="0"/>
    </row>
    <row r="26" customFormat="false" ht="14" hidden="false" customHeight="false" outlineLevel="0" collapsed="false">
      <c r="A26" s="15"/>
      <c r="B26" s="31" t="s">
        <v>76</v>
      </c>
      <c r="C26" s="34" t="n">
        <v>4250</v>
      </c>
      <c r="D26" s="46" t="s">
        <v>20</v>
      </c>
      <c r="E26" s="31" t="s">
        <v>76</v>
      </c>
      <c r="F26" s="83" t="s">
        <v>837</v>
      </c>
      <c r="G26" s="30"/>
      <c r="H26" s="83"/>
      <c r="I26" s="30"/>
      <c r="J26" s="30"/>
      <c r="K26" s="126"/>
      <c r="L26" s="0"/>
    </row>
    <row r="27" customFormat="false" ht="14" hidden="false" customHeight="false" outlineLevel="0" collapsed="false">
      <c r="A27" s="15"/>
      <c r="B27" s="31" t="s">
        <v>81</v>
      </c>
      <c r="C27" s="34" t="n">
        <v>4600</v>
      </c>
      <c r="D27" s="46" t="s">
        <v>20</v>
      </c>
      <c r="E27" s="31" t="s">
        <v>81</v>
      </c>
      <c r="F27" s="83" t="s">
        <v>823</v>
      </c>
      <c r="G27" s="83" t="s">
        <v>829</v>
      </c>
      <c r="H27" s="83" t="s">
        <v>838</v>
      </c>
      <c r="I27" s="30" t="n">
        <v>0.388</v>
      </c>
      <c r="J27" s="30" t="n">
        <v>0.358</v>
      </c>
      <c r="K27" s="126" t="n">
        <f aca="false">J27/I27</f>
        <v>0.922680412371134</v>
      </c>
      <c r="L27" s="0"/>
    </row>
    <row r="28" customFormat="false" ht="14" hidden="false" customHeight="false" outlineLevel="0" collapsed="false">
      <c r="A28" s="15"/>
      <c r="B28" s="31" t="s">
        <v>81</v>
      </c>
      <c r="C28" s="34" t="n">
        <v>4600</v>
      </c>
      <c r="D28" s="46" t="s">
        <v>20</v>
      </c>
      <c r="E28" s="31" t="s">
        <v>167</v>
      </c>
      <c r="F28" s="83" t="s">
        <v>834</v>
      </c>
      <c r="G28" s="30"/>
      <c r="H28" s="83"/>
      <c r="I28" s="30"/>
      <c r="J28" s="30"/>
      <c r="K28" s="126"/>
      <c r="L28" s="0"/>
    </row>
    <row r="29" customFormat="false" ht="14" hidden="false" customHeight="false" outlineLevel="0" collapsed="false">
      <c r="A29" s="15"/>
      <c r="B29" s="31" t="s">
        <v>87</v>
      </c>
      <c r="C29" s="34" t="n">
        <v>7030</v>
      </c>
      <c r="D29" s="46" t="s">
        <v>20</v>
      </c>
      <c r="E29" s="31" t="s">
        <v>87</v>
      </c>
      <c r="F29" s="83" t="s">
        <v>823</v>
      </c>
      <c r="G29" s="83" t="s">
        <v>839</v>
      </c>
      <c r="H29" s="83" t="s">
        <v>652</v>
      </c>
      <c r="I29" s="30" t="n">
        <v>0.152</v>
      </c>
      <c r="J29" s="30" t="n">
        <v>0.149</v>
      </c>
      <c r="K29" s="126" t="n">
        <f aca="false">J29/I29</f>
        <v>0.980263157894737</v>
      </c>
      <c r="L29" s="0"/>
    </row>
    <row r="30" customFormat="false" ht="14" hidden="false" customHeight="false" outlineLevel="0" collapsed="false">
      <c r="A30" s="15"/>
      <c r="B30" s="31" t="s">
        <v>90</v>
      </c>
      <c r="C30" s="34" t="n">
        <v>11450</v>
      </c>
      <c r="D30" s="46" t="s">
        <v>20</v>
      </c>
      <c r="E30" s="31" t="s">
        <v>90</v>
      </c>
      <c r="F30" s="83" t="s">
        <v>823</v>
      </c>
      <c r="G30" s="83" t="s">
        <v>829</v>
      </c>
      <c r="H30" s="83" t="s">
        <v>840</v>
      </c>
      <c r="I30" s="15" t="n">
        <v>0.108</v>
      </c>
      <c r="J30" s="15" t="n">
        <v>0.108</v>
      </c>
      <c r="K30" s="126" t="n">
        <f aca="false">J30/I30</f>
        <v>1</v>
      </c>
      <c r="L30" s="0"/>
    </row>
    <row r="31" customFormat="false" ht="13.8" hidden="false" customHeight="false" outlineLevel="0" collapsed="false">
      <c r="A31" s="15"/>
      <c r="B31" s="31"/>
      <c r="C31" s="34"/>
      <c r="D31" s="46"/>
      <c r="E31" s="31"/>
      <c r="F31" s="83"/>
      <c r="G31" s="83"/>
      <c r="H31" s="83"/>
      <c r="I31" s="30"/>
      <c r="J31" s="30"/>
      <c r="K31" s="126"/>
      <c r="L31" s="0"/>
    </row>
    <row r="32" customFormat="false" ht="13.8" hidden="false" customHeight="false" outlineLevel="0" collapsed="false">
      <c r="A32" s="27" t="s">
        <v>382</v>
      </c>
      <c r="B32" s="116"/>
      <c r="C32" s="34"/>
      <c r="D32" s="46"/>
      <c r="E32" s="31"/>
      <c r="F32" s="83"/>
      <c r="G32" s="83"/>
      <c r="H32" s="83"/>
      <c r="I32" s="30"/>
      <c r="J32" s="30"/>
      <c r="K32" s="126"/>
      <c r="L32" s="0"/>
    </row>
    <row r="33" customFormat="false" ht="13.8" hidden="false" customHeight="false" outlineLevel="0" collapsed="false">
      <c r="A33" s="15"/>
      <c r="B33" s="31"/>
      <c r="C33" s="34"/>
      <c r="D33" s="46"/>
      <c r="E33" s="31"/>
      <c r="F33" s="83"/>
      <c r="G33" s="83"/>
      <c r="H33" s="83"/>
      <c r="I33" s="30"/>
      <c r="J33" s="30"/>
      <c r="K33" s="126"/>
      <c r="L33" s="0"/>
    </row>
    <row r="34" customFormat="false" ht="13.8" hidden="false" customHeight="false" outlineLevel="0" collapsed="false">
      <c r="A34" s="15"/>
      <c r="B34" s="15" t="s">
        <v>38</v>
      </c>
      <c r="C34" s="36" t="n">
        <v>218</v>
      </c>
      <c r="D34" s="37" t="s">
        <v>39</v>
      </c>
      <c r="E34" s="15" t="s">
        <v>38</v>
      </c>
      <c r="F34" s="83" t="s">
        <v>841</v>
      </c>
      <c r="G34" s="83" t="s">
        <v>842</v>
      </c>
      <c r="H34" s="83" t="s">
        <v>843</v>
      </c>
      <c r="I34" s="30"/>
      <c r="J34" s="30"/>
      <c r="K34" s="126"/>
      <c r="L34" s="0"/>
    </row>
    <row r="35" customFormat="false" ht="13.8" hidden="false" customHeight="false" outlineLevel="0" collapsed="false">
      <c r="A35" s="15"/>
      <c r="B35" s="35" t="s">
        <v>47</v>
      </c>
      <c r="C35" s="41" t="n">
        <v>510</v>
      </c>
      <c r="D35" s="45" t="s">
        <v>39</v>
      </c>
      <c r="E35" s="35" t="s">
        <v>47</v>
      </c>
      <c r="F35" s="83" t="s">
        <v>844</v>
      </c>
      <c r="G35" s="83" t="s">
        <v>845</v>
      </c>
      <c r="H35" s="83" t="s">
        <v>846</v>
      </c>
      <c r="I35" s="30"/>
      <c r="J35" s="30"/>
      <c r="K35" s="126"/>
      <c r="L35" s="0"/>
    </row>
    <row r="36" customFormat="false" ht="14" hidden="false" customHeight="false" outlineLevel="0" collapsed="false">
      <c r="A36" s="15"/>
      <c r="B36" s="31" t="s">
        <v>50</v>
      </c>
      <c r="C36" s="34" t="n">
        <v>600</v>
      </c>
      <c r="D36" s="46" t="s">
        <v>39</v>
      </c>
      <c r="E36" s="31" t="s">
        <v>50</v>
      </c>
      <c r="F36" s="83" t="s">
        <v>847</v>
      </c>
      <c r="G36" s="83" t="s">
        <v>824</v>
      </c>
      <c r="H36" s="83" t="s">
        <v>848</v>
      </c>
      <c r="I36" s="30"/>
      <c r="J36" s="30"/>
      <c r="K36" s="126"/>
      <c r="L36" s="0"/>
    </row>
    <row r="37" customFormat="false" ht="14" hidden="false" customHeight="false" outlineLevel="0" collapsed="false">
      <c r="A37" s="15"/>
      <c r="B37" s="31" t="s">
        <v>55</v>
      </c>
      <c r="C37" s="34" t="n">
        <v>742</v>
      </c>
      <c r="D37" s="46" t="s">
        <v>39</v>
      </c>
      <c r="E37" s="31" t="s">
        <v>55</v>
      </c>
      <c r="F37" s="83" t="s">
        <v>844</v>
      </c>
      <c r="G37" s="83" t="s">
        <v>824</v>
      </c>
      <c r="H37" s="83" t="s">
        <v>284</v>
      </c>
      <c r="I37" s="30"/>
      <c r="J37" s="127"/>
      <c r="K37" s="126"/>
      <c r="L37" s="0"/>
    </row>
    <row r="38" customFormat="false" ht="14" hidden="false" customHeight="false" outlineLevel="0" collapsed="false">
      <c r="A38" s="15"/>
      <c r="B38" s="31" t="s">
        <v>32</v>
      </c>
      <c r="C38" s="34" t="n">
        <v>810</v>
      </c>
      <c r="D38" s="46" t="s">
        <v>39</v>
      </c>
      <c r="E38" s="31" t="s">
        <v>32</v>
      </c>
      <c r="F38" s="83" t="s">
        <v>823</v>
      </c>
      <c r="G38" s="83" t="s">
        <v>824</v>
      </c>
      <c r="H38" s="83" t="s">
        <v>849</v>
      </c>
      <c r="I38" s="30"/>
      <c r="J38" s="127"/>
      <c r="K38" s="126"/>
      <c r="L38" s="0"/>
    </row>
    <row r="39" customFormat="false" ht="14" hidden="false" customHeight="false" outlineLevel="0" collapsed="false">
      <c r="A39" s="15"/>
      <c r="B39" s="31" t="s">
        <v>65</v>
      </c>
      <c r="C39" s="34" t="n">
        <v>2400</v>
      </c>
      <c r="D39" s="46" t="s">
        <v>39</v>
      </c>
      <c r="E39" s="31" t="s">
        <v>65</v>
      </c>
      <c r="F39" s="83" t="s">
        <v>850</v>
      </c>
      <c r="G39" s="83" t="s">
        <v>824</v>
      </c>
      <c r="H39" s="83" t="s">
        <v>851</v>
      </c>
      <c r="I39" s="30"/>
      <c r="J39" s="127"/>
      <c r="K39" s="126"/>
      <c r="L39" s="0"/>
    </row>
    <row r="40" customFormat="false" ht="14" hidden="false" customHeight="false" outlineLevel="0" collapsed="false">
      <c r="A40" s="15"/>
      <c r="B40" s="31" t="s">
        <v>70</v>
      </c>
      <c r="C40" s="34" t="n">
        <v>3560</v>
      </c>
      <c r="D40" s="46" t="s">
        <v>71</v>
      </c>
      <c r="E40" s="31" t="s">
        <v>70</v>
      </c>
      <c r="F40" s="83" t="s">
        <v>852</v>
      </c>
      <c r="G40" s="83" t="s">
        <v>829</v>
      </c>
      <c r="H40" s="83" t="s">
        <v>496</v>
      </c>
      <c r="I40" s="30"/>
      <c r="J40" s="127"/>
      <c r="K40" s="126"/>
      <c r="L40" s="0"/>
    </row>
    <row r="41" customFormat="false" ht="14" hidden="false" customHeight="false" outlineLevel="0" collapsed="false">
      <c r="A41" s="15"/>
      <c r="B41" s="31" t="s">
        <v>79</v>
      </c>
      <c r="C41" s="34" t="n">
        <v>4400</v>
      </c>
      <c r="D41" s="46" t="s">
        <v>39</v>
      </c>
      <c r="E41" s="31" t="s">
        <v>79</v>
      </c>
      <c r="F41" s="83" t="s">
        <v>823</v>
      </c>
      <c r="G41" s="83" t="s">
        <v>829</v>
      </c>
      <c r="H41" s="83" t="s">
        <v>853</v>
      </c>
      <c r="I41" s="30"/>
      <c r="J41" s="127"/>
      <c r="K41" s="126"/>
      <c r="L41" s="0"/>
    </row>
    <row r="42" customFormat="false" ht="14" hidden="false" customHeight="false" outlineLevel="0" collapsed="false">
      <c r="A42" s="15"/>
      <c r="B42" s="31" t="s">
        <v>79</v>
      </c>
      <c r="C42" s="34" t="n">
        <v>4400</v>
      </c>
      <c r="D42" s="46" t="s">
        <v>39</v>
      </c>
      <c r="E42" s="31" t="s">
        <v>172</v>
      </c>
      <c r="F42" s="83" t="s">
        <v>854</v>
      </c>
      <c r="G42" s="83" t="s">
        <v>829</v>
      </c>
      <c r="H42" s="83" t="s">
        <v>855</v>
      </c>
      <c r="I42" s="127"/>
      <c r="J42" s="127"/>
      <c r="K42" s="126"/>
      <c r="L42" s="0"/>
    </row>
    <row r="43" customFormat="false" ht="14" hidden="false" customHeight="false" outlineLevel="0" collapsed="false">
      <c r="A43" s="15"/>
      <c r="B43" s="31" t="s">
        <v>84</v>
      </c>
      <c r="C43" s="34" t="n">
        <v>6170</v>
      </c>
      <c r="D43" s="46" t="s">
        <v>39</v>
      </c>
      <c r="E43" s="31" t="s">
        <v>84</v>
      </c>
      <c r="F43" s="83" t="s">
        <v>823</v>
      </c>
      <c r="G43" s="83" t="s">
        <v>839</v>
      </c>
      <c r="H43" s="83" t="s">
        <v>856</v>
      </c>
      <c r="I43" s="30" t="n">
        <v>0.052</v>
      </c>
      <c r="J43" s="128" t="n">
        <v>0.05</v>
      </c>
      <c r="K43" s="126" t="n">
        <f aca="false">J43/I43</f>
        <v>0.961538461538461</v>
      </c>
      <c r="L43" s="0"/>
    </row>
    <row r="44" customFormat="false" ht="13.8" hidden="false" customHeight="false" outlineLevel="0" collapsed="false">
      <c r="A44" s="15"/>
      <c r="B44" s="31"/>
      <c r="C44" s="34"/>
      <c r="D44" s="46"/>
      <c r="E44" s="31"/>
      <c r="F44" s="83"/>
      <c r="G44" s="83"/>
      <c r="H44" s="83"/>
      <c r="I44" s="117"/>
      <c r="J44" s="117"/>
      <c r="K44" s="117"/>
    </row>
    <row r="45" customFormat="false" ht="13.8" hidden="false" customHeight="false" outlineLevel="0" collapsed="false">
      <c r="A45" s="27" t="s">
        <v>432</v>
      </c>
      <c r="B45" s="116"/>
      <c r="C45" s="34"/>
      <c r="D45" s="46"/>
      <c r="E45" s="31"/>
      <c r="F45" s="83"/>
      <c r="G45" s="83"/>
      <c r="H45" s="83"/>
      <c r="I45" s="117"/>
      <c r="J45" s="117"/>
      <c r="K45" s="117"/>
    </row>
    <row r="46" customFormat="false" ht="13.8" hidden="false" customHeight="false" outlineLevel="0" collapsed="false">
      <c r="A46" s="15"/>
      <c r="B46" s="31"/>
      <c r="C46" s="34"/>
      <c r="D46" s="46"/>
      <c r="E46" s="31"/>
      <c r="F46" s="83"/>
      <c r="G46" s="83"/>
      <c r="H46" s="83"/>
      <c r="I46" s="117"/>
      <c r="J46" s="117"/>
      <c r="K46" s="117"/>
    </row>
    <row r="47" customFormat="false" ht="13.8" hidden="false" customHeight="false" outlineLevel="0" collapsed="false">
      <c r="A47" s="15"/>
      <c r="B47" s="21" t="s">
        <v>94</v>
      </c>
      <c r="C47" s="36" t="n">
        <v>250</v>
      </c>
      <c r="D47" s="37" t="s">
        <v>95</v>
      </c>
      <c r="E47" s="21" t="s">
        <v>94</v>
      </c>
      <c r="F47" s="83" t="s">
        <v>857</v>
      </c>
      <c r="G47" s="83" t="s">
        <v>845</v>
      </c>
      <c r="H47" s="83" t="s">
        <v>858</v>
      </c>
      <c r="I47" s="117"/>
      <c r="J47" s="117"/>
      <c r="K47" s="117"/>
    </row>
    <row r="48" customFormat="false" ht="13.8" hidden="false" customHeight="false" outlineLevel="0" collapsed="false">
      <c r="A48" s="15"/>
      <c r="B48" s="21" t="s">
        <v>97</v>
      </c>
      <c r="C48" s="41" t="n">
        <v>251</v>
      </c>
      <c r="D48" s="45" t="s">
        <v>95</v>
      </c>
      <c r="E48" s="21" t="s">
        <v>97</v>
      </c>
      <c r="F48" s="83" t="s">
        <v>823</v>
      </c>
      <c r="G48" s="83" t="s">
        <v>829</v>
      </c>
      <c r="H48" s="83" t="s">
        <v>859</v>
      </c>
      <c r="I48" s="117"/>
      <c r="J48" s="117"/>
      <c r="K48" s="117"/>
    </row>
    <row r="49" customFormat="false" ht="14" hidden="false" customHeight="false" outlineLevel="0" collapsed="false">
      <c r="A49" s="15"/>
      <c r="B49" s="21" t="s">
        <v>99</v>
      </c>
      <c r="C49" s="49" t="n">
        <v>322</v>
      </c>
      <c r="D49" s="46" t="s">
        <v>95</v>
      </c>
      <c r="E49" s="21" t="s">
        <v>99</v>
      </c>
      <c r="F49" s="83" t="s">
        <v>823</v>
      </c>
      <c r="G49" s="83" t="s">
        <v>845</v>
      </c>
      <c r="H49" s="83" t="s">
        <v>860</v>
      </c>
      <c r="I49" s="117"/>
      <c r="J49" s="117"/>
      <c r="K49" s="117"/>
    </row>
    <row r="50" customFormat="false" ht="13.8" hidden="false" customHeight="false" outlineLevel="0" collapsed="false">
      <c r="A50" s="15"/>
      <c r="B50" s="21" t="s">
        <v>101</v>
      </c>
      <c r="C50" s="49" t="n">
        <v>584</v>
      </c>
      <c r="D50" s="37" t="s">
        <v>95</v>
      </c>
      <c r="E50" s="21" t="s">
        <v>101</v>
      </c>
      <c r="F50" s="83" t="s">
        <v>841</v>
      </c>
      <c r="G50" s="83" t="s">
        <v>845</v>
      </c>
      <c r="H50" s="83" t="s">
        <v>861</v>
      </c>
      <c r="I50" s="117"/>
      <c r="J50" s="117"/>
      <c r="K50" s="117"/>
    </row>
    <row r="51" customFormat="false" ht="14" hidden="false" customHeight="false" outlineLevel="0" collapsed="false">
      <c r="A51" s="15"/>
      <c r="B51" s="21" t="s">
        <v>103</v>
      </c>
      <c r="C51" s="49" t="n">
        <v>485</v>
      </c>
      <c r="D51" s="46" t="s">
        <v>95</v>
      </c>
      <c r="E51" s="21" t="s">
        <v>103</v>
      </c>
      <c r="F51" s="83" t="s">
        <v>862</v>
      </c>
      <c r="G51" s="83" t="s">
        <v>863</v>
      </c>
      <c r="H51" s="83" t="s">
        <v>864</v>
      </c>
      <c r="I51" s="117"/>
      <c r="J51" s="117"/>
      <c r="K51" s="117"/>
    </row>
    <row r="52" customFormat="false" ht="14" hidden="false" customHeight="false" outlineLevel="0" collapsed="false">
      <c r="A52" s="15"/>
      <c r="B52" s="21" t="s">
        <v>105</v>
      </c>
      <c r="C52" s="49" t="n">
        <v>463</v>
      </c>
      <c r="D52" s="46" t="s">
        <v>95</v>
      </c>
      <c r="E52" s="21" t="s">
        <v>105</v>
      </c>
      <c r="F52" s="83" t="s">
        <v>865</v>
      </c>
      <c r="G52" s="83" t="s">
        <v>824</v>
      </c>
      <c r="H52" s="83" t="s">
        <v>866</v>
      </c>
      <c r="I52" s="117"/>
      <c r="J52" s="117"/>
      <c r="K52" s="117"/>
    </row>
  </sheetData>
  <mergeCells count="1">
    <mergeCell ref="I2:K2"/>
  </mergeCells>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1:36"/>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6" activeCellId="0" sqref="A6"/>
    </sheetView>
  </sheetViews>
  <sheetFormatPr defaultRowHeight="13.8"/>
  <cols>
    <col collapsed="false" hidden="false" max="1" min="1" style="0" width="10.8010204081633"/>
    <col collapsed="false" hidden="false" max="2" min="2" style="108" width="12.3316326530612"/>
    <col collapsed="false" hidden="false" max="4" min="3" style="108" width="10.8010204081633"/>
    <col collapsed="false" hidden="false" max="5" min="5" style="108" width="13.8673469387755"/>
    <col collapsed="false" hidden="false" max="231" min="6" style="108" width="10.8010204081633"/>
    <col collapsed="false" hidden="false" max="1025" min="232" style="0" width="10.8010204081633"/>
  </cols>
  <sheetData>
    <row r="1" s="63" customFormat="true" ht="15" hidden="false" customHeight="false" outlineLevel="0" collapsed="false">
      <c r="A1" s="109" t="s">
        <v>867</v>
      </c>
      <c r="B1" s="57"/>
      <c r="C1" s="57"/>
      <c r="D1" s="57"/>
      <c r="E1" s="0"/>
      <c r="F1" s="0"/>
      <c r="G1" s="57"/>
      <c r="H1" s="57"/>
      <c r="I1" s="57"/>
      <c r="J1" s="57"/>
      <c r="K1" s="57"/>
      <c r="M1" s="57"/>
      <c r="GU1" s="108"/>
      <c r="GV1" s="108"/>
      <c r="GW1" s="108"/>
      <c r="GX1" s="108"/>
      <c r="GY1" s="108"/>
      <c r="GZ1" s="108"/>
      <c r="HA1" s="108"/>
      <c r="HB1" s="108"/>
      <c r="HC1" s="108"/>
      <c r="HD1" s="108"/>
      <c r="HE1" s="108"/>
      <c r="HF1" s="108"/>
      <c r="HG1" s="108"/>
      <c r="HH1" s="108"/>
      <c r="HI1" s="108"/>
      <c r="HJ1" s="108"/>
      <c r="HK1" s="108"/>
      <c r="HL1" s="108"/>
      <c r="HM1" s="108"/>
      <c r="HN1" s="108"/>
      <c r="HO1" s="108"/>
      <c r="HP1" s="108"/>
      <c r="HQ1" s="108"/>
      <c r="HR1" s="108"/>
      <c r="HS1" s="108"/>
      <c r="HT1" s="108"/>
      <c r="HU1" s="108"/>
      <c r="HV1" s="108"/>
      <c r="HW1" s="108"/>
      <c r="HX1" s="0"/>
      <c r="HY1" s="0"/>
      <c r="HZ1" s="0"/>
      <c r="IA1" s="0"/>
      <c r="IB1" s="0"/>
      <c r="IC1" s="0"/>
      <c r="ID1" s="0"/>
      <c r="IE1" s="0"/>
      <c r="IF1" s="0"/>
      <c r="IG1" s="0"/>
      <c r="IH1" s="0"/>
      <c r="II1" s="0"/>
      <c r="IJ1" s="0"/>
      <c r="IK1" s="0"/>
      <c r="IL1" s="0"/>
      <c r="IM1" s="0"/>
      <c r="IN1" s="0"/>
      <c r="IO1" s="0"/>
      <c r="IP1" s="0"/>
      <c r="IQ1" s="0"/>
      <c r="IR1" s="0"/>
      <c r="IS1" s="0"/>
      <c r="IT1" s="0"/>
      <c r="AMI1" s="0"/>
      <c r="AMJ1" s="0"/>
    </row>
    <row r="2" customFormat="false" ht="13.8" hidden="false" customHeight="false" outlineLevel="0" collapsed="false">
      <c r="B2" s="57"/>
      <c r="C2" s="57"/>
      <c r="D2" s="57"/>
      <c r="E2" s="57"/>
      <c r="F2" s="57"/>
      <c r="G2" s="57"/>
      <c r="H2" s="57"/>
      <c r="I2" s="57"/>
      <c r="J2" s="57"/>
      <c r="K2" s="57"/>
      <c r="L2" s="0"/>
      <c r="M2" s="57"/>
    </row>
    <row r="3" customFormat="false" ht="13.8" hidden="false" customHeight="false" outlineLevel="0" collapsed="false">
      <c r="B3" s="57" t="s">
        <v>10</v>
      </c>
      <c r="C3" s="57" t="s">
        <v>239</v>
      </c>
      <c r="D3" s="57" t="s">
        <v>12</v>
      </c>
      <c r="E3" s="57" t="s">
        <v>151</v>
      </c>
      <c r="F3" s="57"/>
      <c r="G3" s="58" t="s">
        <v>815</v>
      </c>
      <c r="H3" s="58" t="s">
        <v>816</v>
      </c>
      <c r="I3" s="20" t="s">
        <v>817</v>
      </c>
      <c r="J3" s="57"/>
      <c r="K3" s="57"/>
      <c r="L3" s="0"/>
      <c r="M3" s="57"/>
    </row>
    <row r="4" customFormat="false" ht="13.8" hidden="false" customHeight="false" outlineLevel="0" collapsed="false">
      <c r="B4" s="60"/>
      <c r="C4" s="60" t="s">
        <v>820</v>
      </c>
      <c r="D4" s="60"/>
      <c r="E4" s="60"/>
      <c r="F4" s="60"/>
      <c r="G4" s="129" t="s">
        <v>821</v>
      </c>
      <c r="H4" s="129" t="s">
        <v>821</v>
      </c>
      <c r="I4" s="129" t="s">
        <v>821</v>
      </c>
      <c r="J4" s="0"/>
      <c r="K4" s="57"/>
      <c r="L4" s="0"/>
      <c r="M4" s="57"/>
    </row>
    <row r="5" customFormat="false" ht="13.8" hidden="false" customHeight="false" outlineLevel="0" collapsed="false">
      <c r="B5" s="0"/>
      <c r="C5" s="0"/>
      <c r="D5" s="0"/>
      <c r="E5" s="0"/>
      <c r="F5" s="0"/>
      <c r="G5" s="0"/>
      <c r="H5" s="0"/>
      <c r="I5" s="0"/>
      <c r="J5" s="124"/>
      <c r="K5" s="124"/>
      <c r="L5" s="0"/>
      <c r="M5" s="124"/>
    </row>
    <row r="6" customFormat="false" ht="13.8" hidden="false" customHeight="false" outlineLevel="0" collapsed="false">
      <c r="A6" s="27" t="s">
        <v>660</v>
      </c>
      <c r="B6" s="116"/>
      <c r="C6" s="15"/>
      <c r="D6" s="15"/>
      <c r="E6" s="15"/>
      <c r="F6" s="15"/>
      <c r="G6" s="15"/>
      <c r="H6" s="15"/>
      <c r="I6" s="15"/>
      <c r="J6" s="130"/>
      <c r="K6" s="131"/>
      <c r="L6" s="0"/>
      <c r="M6" s="0"/>
    </row>
    <row r="7" customFormat="false" ht="13.8" hidden="false" customHeight="false" outlineLevel="0" collapsed="false">
      <c r="A7" s="15"/>
      <c r="B7" s="15"/>
      <c r="C7" s="15"/>
      <c r="D7" s="15"/>
      <c r="E7" s="15"/>
      <c r="F7" s="15"/>
      <c r="G7" s="15"/>
      <c r="H7" s="15"/>
      <c r="I7" s="15"/>
      <c r="J7" s="0"/>
      <c r="K7" s="0"/>
      <c r="L7" s="0"/>
      <c r="M7" s="0"/>
    </row>
    <row r="8" customFormat="false" ht="13.8" hidden="false" customHeight="false" outlineLevel="0" collapsed="false">
      <c r="A8" s="15"/>
      <c r="B8" s="15" t="s">
        <v>110</v>
      </c>
      <c r="C8" s="15" t="n">
        <v>0</v>
      </c>
      <c r="D8" s="28" t="s">
        <v>20</v>
      </c>
      <c r="E8" s="15" t="s">
        <v>110</v>
      </c>
      <c r="F8" s="15"/>
      <c r="G8" s="83" t="s">
        <v>823</v>
      </c>
      <c r="H8" s="83" t="s">
        <v>829</v>
      </c>
      <c r="I8" s="83" t="s">
        <v>868</v>
      </c>
      <c r="J8" s="130"/>
      <c r="K8" s="131"/>
      <c r="L8" s="0"/>
      <c r="M8" s="0"/>
    </row>
    <row r="9" customFormat="false" ht="13.8" hidden="false" customHeight="false" outlineLevel="0" collapsed="false">
      <c r="A9" s="15"/>
      <c r="B9" s="15" t="s">
        <v>113</v>
      </c>
      <c r="C9" s="15" t="n">
        <v>1970</v>
      </c>
      <c r="D9" s="28" t="s">
        <v>20</v>
      </c>
      <c r="E9" s="15" t="s">
        <v>113</v>
      </c>
      <c r="F9" s="15"/>
      <c r="G9" s="83" t="s">
        <v>823</v>
      </c>
      <c r="H9" s="83" t="s">
        <v>829</v>
      </c>
      <c r="I9" s="83" t="s">
        <v>869</v>
      </c>
      <c r="J9" s="130"/>
      <c r="K9" s="131"/>
      <c r="L9" s="0"/>
      <c r="M9" s="0"/>
    </row>
    <row r="10" customFormat="false" ht="13.8" hidden="false" customHeight="false" outlineLevel="0" collapsed="false">
      <c r="A10" s="15"/>
      <c r="B10" s="15" t="s">
        <v>116</v>
      </c>
      <c r="C10" s="15" t="n">
        <v>2285</v>
      </c>
      <c r="D10" s="28" t="s">
        <v>20</v>
      </c>
      <c r="E10" s="15" t="s">
        <v>116</v>
      </c>
      <c r="F10" s="15"/>
      <c r="G10" s="83" t="s">
        <v>823</v>
      </c>
      <c r="H10" s="83" t="s">
        <v>829</v>
      </c>
      <c r="I10" s="83" t="s">
        <v>870</v>
      </c>
      <c r="J10" s="130"/>
      <c r="K10" s="0"/>
      <c r="L10" s="0"/>
      <c r="M10" s="0"/>
    </row>
    <row r="11" customFormat="false" ht="13.8" hidden="false" customHeight="false" outlineLevel="0" collapsed="false">
      <c r="A11" s="15"/>
      <c r="B11" s="15" t="s">
        <v>119</v>
      </c>
      <c r="C11" s="15" t="n">
        <v>3835</v>
      </c>
      <c r="D11" s="28" t="s">
        <v>20</v>
      </c>
      <c r="E11" s="15" t="s">
        <v>119</v>
      </c>
      <c r="F11" s="15"/>
      <c r="G11" s="83" t="s">
        <v>823</v>
      </c>
      <c r="H11" s="83" t="s">
        <v>829</v>
      </c>
      <c r="I11" s="83" t="s">
        <v>871</v>
      </c>
      <c r="J11" s="130"/>
      <c r="K11" s="131"/>
      <c r="L11" s="0"/>
      <c r="M11" s="0"/>
    </row>
    <row r="12" customFormat="false" ht="13.8" hidden="false" customHeight="false" outlineLevel="0" collapsed="false">
      <c r="A12" s="15"/>
      <c r="B12" s="15" t="s">
        <v>125</v>
      </c>
      <c r="C12" s="15" t="n">
        <v>4015</v>
      </c>
      <c r="D12" s="28" t="s">
        <v>20</v>
      </c>
      <c r="E12" s="15" t="s">
        <v>125</v>
      </c>
      <c r="F12" s="15"/>
      <c r="G12" s="83" t="s">
        <v>823</v>
      </c>
      <c r="H12" s="83" t="s">
        <v>829</v>
      </c>
      <c r="I12" s="83" t="s">
        <v>872</v>
      </c>
      <c r="J12" s="0"/>
      <c r="K12" s="131"/>
      <c r="L12" s="0"/>
      <c r="M12" s="0"/>
    </row>
    <row r="13" customFormat="false" ht="13.8" hidden="false" customHeight="false" outlineLevel="0" collapsed="false">
      <c r="A13" s="15"/>
      <c r="B13" s="15" t="s">
        <v>125</v>
      </c>
      <c r="C13" s="15" t="n">
        <v>4015</v>
      </c>
      <c r="D13" s="28" t="s">
        <v>20</v>
      </c>
      <c r="E13" s="15" t="s">
        <v>182</v>
      </c>
      <c r="F13" s="15"/>
      <c r="G13" s="83" t="s">
        <v>823</v>
      </c>
      <c r="H13" s="83" t="s">
        <v>829</v>
      </c>
      <c r="I13" s="83" t="s">
        <v>872</v>
      </c>
      <c r="J13" s="130"/>
      <c r="K13" s="131"/>
      <c r="L13" s="0"/>
      <c r="M13" s="0"/>
    </row>
    <row r="14" customFormat="false" ht="13.8" hidden="false" customHeight="false" outlineLevel="0" collapsed="false">
      <c r="A14" s="15"/>
      <c r="B14" s="15" t="s">
        <v>128</v>
      </c>
      <c r="C14" s="15" t="n">
        <v>5345</v>
      </c>
      <c r="D14" s="28" t="s">
        <v>20</v>
      </c>
      <c r="E14" s="15" t="s">
        <v>128</v>
      </c>
      <c r="F14" s="15"/>
      <c r="G14" s="83" t="s">
        <v>823</v>
      </c>
      <c r="H14" s="83" t="s">
        <v>829</v>
      </c>
      <c r="I14" s="83" t="s">
        <v>345</v>
      </c>
      <c r="J14" s="130"/>
      <c r="K14" s="131"/>
      <c r="L14" s="0"/>
      <c r="M14" s="0"/>
    </row>
    <row r="15" customFormat="false" ht="13.8" hidden="false" customHeight="false" outlineLevel="0" collapsed="false">
      <c r="A15" s="15"/>
      <c r="B15" s="15" t="s">
        <v>131</v>
      </c>
      <c r="C15" s="15" t="n">
        <v>6245</v>
      </c>
      <c r="D15" s="28" t="s">
        <v>20</v>
      </c>
      <c r="E15" s="15" t="s">
        <v>131</v>
      </c>
      <c r="F15" s="15"/>
      <c r="G15" s="83" t="s">
        <v>823</v>
      </c>
      <c r="H15" s="83" t="s">
        <v>829</v>
      </c>
      <c r="I15" s="83" t="s">
        <v>468</v>
      </c>
      <c r="J15" s="130"/>
      <c r="K15" s="131"/>
      <c r="L15" s="0"/>
      <c r="M15" s="0"/>
    </row>
    <row r="16" customFormat="false" ht="13.8" hidden="false" customHeight="false" outlineLevel="0" collapsed="false">
      <c r="A16" s="15"/>
      <c r="B16" s="15" t="s">
        <v>137</v>
      </c>
      <c r="C16" s="15" t="n">
        <v>6360</v>
      </c>
      <c r="D16" s="28" t="s">
        <v>20</v>
      </c>
      <c r="E16" s="15" t="s">
        <v>137</v>
      </c>
      <c r="F16" s="15"/>
      <c r="G16" s="83" t="s">
        <v>823</v>
      </c>
      <c r="H16" s="83" t="s">
        <v>829</v>
      </c>
      <c r="I16" s="83" t="s">
        <v>468</v>
      </c>
      <c r="J16" s="130"/>
      <c r="K16" s="0"/>
      <c r="L16" s="0"/>
      <c r="M16" s="0"/>
    </row>
    <row r="17" customFormat="false" ht="13.8" hidden="false" customHeight="false" outlineLevel="0" collapsed="false">
      <c r="A17" s="15"/>
      <c r="B17" s="15" t="s">
        <v>137</v>
      </c>
      <c r="C17" s="15" t="n">
        <v>6360</v>
      </c>
      <c r="D17" s="28" t="s">
        <v>20</v>
      </c>
      <c r="E17" s="15" t="s">
        <v>184</v>
      </c>
      <c r="F17" s="15"/>
      <c r="G17" s="83" t="s">
        <v>823</v>
      </c>
      <c r="H17" s="83" t="s">
        <v>829</v>
      </c>
      <c r="I17" s="83" t="s">
        <v>652</v>
      </c>
      <c r="J17" s="130"/>
      <c r="K17" s="131"/>
      <c r="L17" s="0"/>
      <c r="M17" s="0"/>
    </row>
    <row r="18" customFormat="false" ht="13.8" hidden="false" customHeight="false" outlineLevel="0" collapsed="false">
      <c r="A18" s="15"/>
      <c r="B18" s="15" t="s">
        <v>84</v>
      </c>
      <c r="C18" s="15" t="n">
        <v>7400</v>
      </c>
      <c r="D18" s="28" t="s">
        <v>20</v>
      </c>
      <c r="E18" s="15" t="s">
        <v>84</v>
      </c>
      <c r="F18" s="15"/>
      <c r="G18" s="83" t="s">
        <v>823</v>
      </c>
      <c r="H18" s="83" t="s">
        <v>839</v>
      </c>
      <c r="I18" s="83" t="s">
        <v>873</v>
      </c>
      <c r="J18" s="0"/>
      <c r="K18" s="0"/>
      <c r="L18" s="0"/>
      <c r="M18" s="0"/>
    </row>
    <row r="19" customFormat="false" ht="13.8" hidden="false" customHeight="false" outlineLevel="0" collapsed="false">
      <c r="A19" s="15"/>
      <c r="B19" s="15" t="s">
        <v>84</v>
      </c>
      <c r="C19" s="15" t="n">
        <v>7400</v>
      </c>
      <c r="D19" s="28" t="s">
        <v>20</v>
      </c>
      <c r="E19" s="15" t="s">
        <v>186</v>
      </c>
      <c r="F19" s="15"/>
      <c r="G19" s="83" t="s">
        <v>834</v>
      </c>
      <c r="H19" s="83" t="s">
        <v>829</v>
      </c>
      <c r="I19" s="83" t="s">
        <v>874</v>
      </c>
      <c r="J19" s="0"/>
      <c r="K19" s="131"/>
      <c r="L19" s="0"/>
      <c r="M19" s="0"/>
    </row>
    <row r="20" customFormat="false" ht="13.8" hidden="false" customHeight="false" outlineLevel="0" collapsed="false">
      <c r="A20" s="15"/>
      <c r="B20" s="15" t="s">
        <v>87</v>
      </c>
      <c r="C20" s="15" t="n">
        <v>8970</v>
      </c>
      <c r="D20" s="28" t="s">
        <v>20</v>
      </c>
      <c r="E20" s="15" t="s">
        <v>87</v>
      </c>
      <c r="F20" s="15"/>
      <c r="G20" s="83" t="s">
        <v>823</v>
      </c>
      <c r="H20" s="83" t="s">
        <v>839</v>
      </c>
      <c r="I20" s="83" t="s">
        <v>875</v>
      </c>
      <c r="J20" s="130"/>
      <c r="K20" s="131"/>
      <c r="L20" s="0"/>
      <c r="M20" s="0"/>
    </row>
    <row r="21" customFormat="false" ht="13.8" hidden="false" customHeight="false" outlineLevel="0" collapsed="false">
      <c r="A21" s="15"/>
      <c r="B21" s="15" t="s">
        <v>90</v>
      </c>
      <c r="C21" s="15" t="n">
        <v>13390</v>
      </c>
      <c r="D21" s="28" t="s">
        <v>20</v>
      </c>
      <c r="E21" s="15" t="s">
        <v>90</v>
      </c>
      <c r="F21" s="15"/>
      <c r="G21" s="83" t="s">
        <v>823</v>
      </c>
      <c r="H21" s="83" t="s">
        <v>839</v>
      </c>
      <c r="I21" s="83" t="s">
        <v>876</v>
      </c>
      <c r="J21" s="130"/>
      <c r="K21" s="131"/>
      <c r="L21" s="0"/>
      <c r="M21" s="0"/>
    </row>
    <row r="22" customFormat="false" ht="13.8" hidden="false" customHeight="false" outlineLevel="0" collapsed="false">
      <c r="A22" s="15"/>
      <c r="B22" s="15" t="s">
        <v>90</v>
      </c>
      <c r="C22" s="15" t="n">
        <v>13390</v>
      </c>
      <c r="D22" s="28" t="s">
        <v>20</v>
      </c>
      <c r="E22" s="15" t="s">
        <v>187</v>
      </c>
      <c r="F22" s="15"/>
      <c r="G22" s="83" t="s">
        <v>823</v>
      </c>
      <c r="H22" s="83" t="s">
        <v>829</v>
      </c>
      <c r="I22" s="83" t="s">
        <v>877</v>
      </c>
      <c r="J22" s="130"/>
      <c r="K22" s="131"/>
      <c r="L22" s="0"/>
      <c r="M22" s="0"/>
    </row>
    <row r="23" customFormat="false" ht="13.8" hidden="false" customHeight="false" outlineLevel="0" collapsed="false">
      <c r="A23" s="15"/>
      <c r="B23" s="15" t="s">
        <v>141</v>
      </c>
      <c r="C23" s="15" t="n">
        <v>14655</v>
      </c>
      <c r="D23" s="28" t="s">
        <v>20</v>
      </c>
      <c r="E23" s="15" t="s">
        <v>141</v>
      </c>
      <c r="F23" s="15"/>
      <c r="G23" s="83" t="s">
        <v>823</v>
      </c>
      <c r="H23" s="83" t="s">
        <v>878</v>
      </c>
      <c r="I23" s="83" t="s">
        <v>879</v>
      </c>
      <c r="J23" s="130"/>
      <c r="K23" s="131"/>
      <c r="L23" s="0"/>
      <c r="M23" s="0"/>
    </row>
    <row r="24" customFormat="false" ht="13.8" hidden="false" customHeight="false" outlineLevel="0" collapsed="false">
      <c r="A24" s="15"/>
      <c r="B24" s="15" t="s">
        <v>145</v>
      </c>
      <c r="C24" s="15" t="n">
        <v>14855</v>
      </c>
      <c r="D24" s="28" t="s">
        <v>20</v>
      </c>
      <c r="E24" s="15" t="s">
        <v>145</v>
      </c>
      <c r="F24" s="15"/>
      <c r="G24" s="83" t="s">
        <v>823</v>
      </c>
      <c r="H24" s="83" t="s">
        <v>837</v>
      </c>
      <c r="I24" s="83" t="s">
        <v>880</v>
      </c>
      <c r="J24" s="130"/>
      <c r="K24" s="131"/>
      <c r="L24" s="0"/>
      <c r="M24" s="0"/>
    </row>
    <row r="25" customFormat="false" ht="13.8" hidden="false" customHeight="false" outlineLevel="0" collapsed="false">
      <c r="A25" s="15"/>
      <c r="B25" s="15"/>
      <c r="C25" s="15"/>
      <c r="D25" s="15"/>
      <c r="E25" s="15"/>
      <c r="F25" s="15"/>
      <c r="G25" s="83"/>
      <c r="H25" s="83"/>
      <c r="I25" s="83"/>
      <c r="J25" s="130"/>
      <c r="K25" s="131"/>
      <c r="L25" s="0"/>
      <c r="M25" s="0"/>
    </row>
    <row r="26" customFormat="false" ht="13.8" hidden="false" customHeight="false" outlineLevel="0" collapsed="false">
      <c r="A26" s="27" t="s">
        <v>739</v>
      </c>
      <c r="B26" s="116"/>
      <c r="C26" s="15"/>
      <c r="D26" s="15"/>
      <c r="E26" s="15"/>
      <c r="F26" s="15"/>
      <c r="G26" s="83"/>
      <c r="H26" s="83"/>
      <c r="I26" s="83"/>
      <c r="J26" s="0"/>
      <c r="K26" s="0"/>
      <c r="L26" s="0"/>
      <c r="M26" s="0"/>
    </row>
    <row r="27" customFormat="false" ht="13.8" hidden="false" customHeight="false" outlineLevel="0" collapsed="false">
      <c r="A27" s="15"/>
      <c r="B27" s="15"/>
      <c r="C27" s="15"/>
      <c r="D27" s="15"/>
      <c r="E27" s="15"/>
      <c r="F27" s="15"/>
      <c r="G27" s="83"/>
      <c r="H27" s="83"/>
      <c r="I27" s="83"/>
      <c r="J27" s="0"/>
      <c r="K27" s="0"/>
      <c r="L27" s="0"/>
      <c r="M27" s="0"/>
    </row>
    <row r="28" customFormat="false" ht="13.8" hidden="false" customHeight="false" outlineLevel="0" collapsed="false">
      <c r="A28" s="15"/>
      <c r="B28" s="15" t="s">
        <v>122</v>
      </c>
      <c r="C28" s="15" t="n">
        <v>3885</v>
      </c>
      <c r="D28" s="28" t="s">
        <v>39</v>
      </c>
      <c r="E28" s="15" t="s">
        <v>122</v>
      </c>
      <c r="F28" s="15"/>
      <c r="G28" s="83" t="s">
        <v>881</v>
      </c>
      <c r="H28" s="83" t="s">
        <v>829</v>
      </c>
      <c r="I28" s="83" t="s">
        <v>602</v>
      </c>
      <c r="J28" s="130"/>
      <c r="K28" s="0"/>
      <c r="L28" s="0"/>
      <c r="M28" s="0"/>
    </row>
    <row r="29" customFormat="false" ht="13.8" hidden="false" customHeight="false" outlineLevel="0" collapsed="false">
      <c r="A29" s="15"/>
      <c r="B29" s="15" t="s">
        <v>134</v>
      </c>
      <c r="C29" s="15" t="n">
        <v>6260</v>
      </c>
      <c r="D29" s="28" t="s">
        <v>39</v>
      </c>
      <c r="E29" s="15" t="s">
        <v>134</v>
      </c>
      <c r="F29" s="15"/>
      <c r="G29" s="83" t="s">
        <v>823</v>
      </c>
      <c r="H29" s="83" t="s">
        <v>829</v>
      </c>
      <c r="I29" s="83" t="s">
        <v>875</v>
      </c>
      <c r="J29" s="130"/>
      <c r="K29" s="0"/>
      <c r="L29" s="0"/>
      <c r="M29" s="0"/>
    </row>
    <row r="30" customFormat="false" ht="13.8" hidden="false" customHeight="false" outlineLevel="0" collapsed="false">
      <c r="A30" s="15" t="s">
        <v>882</v>
      </c>
      <c r="B30" s="15" t="s">
        <v>81</v>
      </c>
      <c r="C30" s="15" t="n">
        <v>8100</v>
      </c>
      <c r="D30" s="28" t="s">
        <v>71</v>
      </c>
      <c r="E30" s="31" t="s">
        <v>81</v>
      </c>
      <c r="F30" s="31"/>
      <c r="G30" s="83"/>
      <c r="H30" s="83"/>
      <c r="I30" s="83"/>
      <c r="J30" s="130"/>
      <c r="K30" s="0"/>
      <c r="L30" s="0"/>
      <c r="M30" s="0"/>
    </row>
    <row r="31" customFormat="false" ht="13.8" hidden="false" customHeight="false" outlineLevel="0" collapsed="false">
      <c r="A31" s="15" t="s">
        <v>882</v>
      </c>
      <c r="B31" s="15" t="s">
        <v>81</v>
      </c>
      <c r="C31" s="15" t="n">
        <v>8100</v>
      </c>
      <c r="D31" s="28" t="s">
        <v>71</v>
      </c>
      <c r="E31" s="31" t="s">
        <v>167</v>
      </c>
      <c r="F31" s="31"/>
      <c r="G31" s="83"/>
      <c r="H31" s="83"/>
      <c r="I31" s="83"/>
      <c r="J31" s="130"/>
      <c r="K31" s="0"/>
      <c r="L31" s="0"/>
      <c r="M31" s="0"/>
    </row>
    <row r="32" customFormat="false" ht="13.8" hidden="false" customHeight="false" outlineLevel="0" collapsed="false">
      <c r="A32" s="15"/>
      <c r="B32" s="15" t="s">
        <v>143</v>
      </c>
      <c r="C32" s="15" t="n">
        <v>14725</v>
      </c>
      <c r="D32" s="28" t="s">
        <v>71</v>
      </c>
      <c r="E32" s="15" t="s">
        <v>143</v>
      </c>
      <c r="F32" s="15"/>
      <c r="G32" s="83" t="s">
        <v>850</v>
      </c>
      <c r="H32" s="83" t="s">
        <v>883</v>
      </c>
      <c r="I32" s="83" t="s">
        <v>884</v>
      </c>
      <c r="J32" s="0"/>
      <c r="K32" s="0"/>
      <c r="L32" s="0"/>
      <c r="M32" s="0"/>
    </row>
    <row r="33" customFormat="false" ht="13.8" hidden="false" customHeight="false" outlineLevel="0" collapsed="false">
      <c r="A33" s="15"/>
      <c r="B33" s="15"/>
      <c r="C33" s="15"/>
      <c r="D33" s="15"/>
      <c r="E33" s="15"/>
      <c r="F33" s="15"/>
      <c r="G33" s="83"/>
      <c r="H33" s="83"/>
      <c r="I33" s="83"/>
      <c r="J33" s="130"/>
      <c r="K33" s="0"/>
      <c r="L33" s="0"/>
      <c r="M33" s="0"/>
    </row>
    <row r="34" customFormat="false" ht="13.8" hidden="false" customHeight="false" outlineLevel="0" collapsed="false">
      <c r="A34" s="27" t="s">
        <v>190</v>
      </c>
      <c r="B34" s="116"/>
      <c r="C34" s="15"/>
      <c r="D34" s="15"/>
      <c r="E34" s="15"/>
      <c r="F34" s="15"/>
      <c r="G34" s="83"/>
      <c r="H34" s="83"/>
      <c r="I34" s="83"/>
      <c r="J34" s="130"/>
      <c r="K34" s="131"/>
      <c r="L34" s="0"/>
      <c r="M34" s="0"/>
    </row>
    <row r="35" customFormat="false" ht="13.8" hidden="false" customHeight="false" outlineLevel="0" collapsed="false">
      <c r="A35" s="15"/>
      <c r="B35" s="15"/>
      <c r="C35" s="15"/>
      <c r="D35" s="15"/>
      <c r="E35" s="15"/>
      <c r="F35" s="15"/>
      <c r="G35" s="83"/>
      <c r="H35" s="83"/>
      <c r="I35" s="83"/>
      <c r="J35" s="130"/>
      <c r="K35" s="131"/>
      <c r="L35" s="0"/>
      <c r="M35" s="132"/>
    </row>
    <row r="36" customFormat="false" ht="13.8" hidden="false" customHeight="false" outlineLevel="0" collapsed="false">
      <c r="A36" s="15"/>
      <c r="B36" s="15" t="s">
        <v>191</v>
      </c>
      <c r="C36" s="15"/>
      <c r="D36" s="15"/>
      <c r="E36" s="15" t="s">
        <v>191</v>
      </c>
      <c r="F36" s="15"/>
      <c r="G36" s="83" t="s">
        <v>823</v>
      </c>
      <c r="H36" s="83" t="s">
        <v>829</v>
      </c>
      <c r="I36" s="83" t="s">
        <v>823</v>
      </c>
      <c r="J36" s="130"/>
      <c r="K36" s="131"/>
      <c r="L36" s="0"/>
      <c r="M36" s="0"/>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1:48"/>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48" activeCellId="0" sqref="A48"/>
    </sheetView>
  </sheetViews>
  <sheetFormatPr defaultRowHeight="13.8"/>
  <cols>
    <col collapsed="false" hidden="false" max="1" min="1" style="2" width="15.8010204081633"/>
    <col collapsed="false" hidden="false" max="2" min="2" style="2" width="15.280612244898"/>
    <col collapsed="false" hidden="false" max="3" min="3" style="3" width="10.4132653061225"/>
    <col collapsed="false" hidden="false" max="4" min="4" style="4" width="8.47959183673469"/>
    <col collapsed="false" hidden="false" max="5" min="5" style="5" width="82.9948979591837"/>
    <col collapsed="false" hidden="false" max="6" min="6" style="5" width="9.02551020408163"/>
    <col collapsed="false" hidden="false" max="7" min="7" style="5" width="10.5918367346939"/>
    <col collapsed="false" hidden="false" max="8" min="8" style="5" width="15.1122448979592"/>
    <col collapsed="false" hidden="false" max="9" min="9" style="5" width="6.23469387755102"/>
    <col collapsed="false" hidden="false" max="10" min="10" style="4" width="11.2244897959184"/>
    <col collapsed="false" hidden="false" max="11" min="11" style="4" width="8.86224489795918"/>
    <col collapsed="false" hidden="false" max="12" min="12" style="5" width="30.4285714285714"/>
    <col collapsed="false" hidden="false" max="13" min="13" style="5" width="9.85204081632653"/>
    <col collapsed="false" hidden="false" max="14" min="14" style="2" width="14.6428571428571"/>
    <col collapsed="false" hidden="false" max="15" min="15" style="2" width="12.9591836734694"/>
    <col collapsed="false" hidden="false" max="1023" min="16" style="5" width="9.85204081632653"/>
    <col collapsed="false" hidden="false" max="1025" min="1024" style="0" width="9.85204081632653"/>
  </cols>
  <sheetData>
    <row r="1" s="9" customFormat="true" ht="17.35" hidden="false" customHeight="false" outlineLevel="0" collapsed="false">
      <c r="A1" s="6" t="s">
        <v>6</v>
      </c>
      <c r="B1" s="0"/>
      <c r="C1" s="7"/>
      <c r="D1" s="8"/>
      <c r="E1" s="0"/>
      <c r="J1" s="8"/>
      <c r="K1" s="8"/>
      <c r="N1" s="2"/>
      <c r="O1" s="2"/>
      <c r="AMJ1" s="0"/>
    </row>
    <row r="2" s="2" customFormat="true" ht="13.8" hidden="false" customHeight="false" outlineLevel="0" collapsed="false">
      <c r="A2" s="10" t="s">
        <v>7</v>
      </c>
      <c r="B2" s="0"/>
      <c r="C2" s="11"/>
      <c r="D2" s="12"/>
      <c r="E2" s="0"/>
      <c r="J2" s="12"/>
      <c r="K2" s="12"/>
      <c r="AMJ2" s="0"/>
    </row>
    <row r="3" customFormat="false" ht="13.8" hidden="false" customHeight="false" outlineLevel="0" collapsed="false">
      <c r="A3" s="13"/>
      <c r="B3" s="0"/>
      <c r="C3" s="14"/>
      <c r="D3" s="12"/>
      <c r="E3" s="0"/>
      <c r="F3" s="0"/>
      <c r="G3" s="0"/>
      <c r="H3" s="0"/>
      <c r="I3" s="0"/>
      <c r="J3" s="12"/>
      <c r="K3" s="12"/>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row>
    <row r="4" customFormat="false" ht="13.8" hidden="false" customHeight="false" outlineLevel="0" collapsed="false">
      <c r="A4" s="13"/>
      <c r="B4" s="0"/>
      <c r="C4" s="14"/>
      <c r="D4" s="12"/>
      <c r="E4" s="0"/>
      <c r="F4" s="0"/>
      <c r="G4" s="0"/>
      <c r="H4" s="0"/>
      <c r="I4" s="0"/>
      <c r="J4" s="12"/>
      <c r="K4" s="12"/>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row>
    <row r="5" s="15" customFormat="true" ht="13.8" hidden="false" customHeight="false" outlineLevel="0" collapsed="false">
      <c r="B5" s="16"/>
      <c r="C5" s="16"/>
      <c r="D5" s="17"/>
      <c r="E5" s="18"/>
      <c r="F5" s="19" t="s">
        <v>8</v>
      </c>
      <c r="G5" s="19"/>
      <c r="H5" s="19"/>
      <c r="I5" s="10"/>
      <c r="J5" s="20" t="s">
        <v>9</v>
      </c>
      <c r="K5" s="20"/>
      <c r="L5" s="21"/>
    </row>
    <row r="6" s="15" customFormat="true" ht="13.8" hidden="false" customHeight="false" outlineLevel="0" collapsed="false">
      <c r="B6" s="22" t="s">
        <v>10</v>
      </c>
      <c r="C6" s="22" t="s">
        <v>11</v>
      </c>
      <c r="D6" s="22" t="s">
        <v>12</v>
      </c>
      <c r="E6" s="22" t="s">
        <v>13</v>
      </c>
      <c r="F6" s="22" t="s">
        <v>14</v>
      </c>
      <c r="G6" s="22" t="s">
        <v>15</v>
      </c>
      <c r="H6" s="23" t="s">
        <v>16</v>
      </c>
      <c r="I6" s="24"/>
      <c r="J6" s="25"/>
      <c r="K6" s="25"/>
      <c r="L6" s="26" t="s">
        <v>17</v>
      </c>
    </row>
    <row r="7" customFormat="false" ht="13.8" hidden="false" customHeight="false" outlineLevel="0" collapsed="false">
      <c r="A7" s="0"/>
      <c r="B7" s="0"/>
      <c r="C7" s="0"/>
      <c r="D7" s="0"/>
      <c r="E7" s="0"/>
      <c r="F7" s="0"/>
      <c r="G7" s="0"/>
      <c r="H7" s="0"/>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row>
    <row r="8" customFormat="false" ht="13.8" hidden="false" customHeight="false" outlineLevel="0" collapsed="false">
      <c r="A8" s="27" t="s">
        <v>18</v>
      </c>
      <c r="B8" s="15"/>
      <c r="C8" s="10"/>
      <c r="D8" s="10"/>
      <c r="E8" s="10"/>
      <c r="F8" s="10"/>
      <c r="G8" s="10"/>
      <c r="H8" s="24"/>
      <c r="I8" s="24"/>
      <c r="J8" s="25"/>
      <c r="K8" s="25"/>
      <c r="L8" s="26"/>
      <c r="M8" s="15"/>
      <c r="N8" s="15"/>
      <c r="O8" s="15"/>
      <c r="P8" s="15"/>
      <c r="Q8" s="15"/>
      <c r="R8" s="15"/>
      <c r="S8" s="15"/>
      <c r="T8" s="15"/>
      <c r="U8" s="15"/>
      <c r="V8" s="15"/>
      <c r="W8" s="15"/>
      <c r="X8" s="15"/>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row>
    <row r="9" customFormat="false" ht="13.8" hidden="false" customHeight="false" outlineLevel="0" collapsed="false">
      <c r="A9" s="15"/>
      <c r="B9" s="15"/>
      <c r="C9" s="15"/>
      <c r="D9" s="15"/>
      <c r="E9" s="15"/>
      <c r="F9" s="15"/>
      <c r="G9" s="15"/>
      <c r="H9" s="15"/>
      <c r="I9" s="15"/>
      <c r="J9" s="15"/>
      <c r="K9" s="15"/>
      <c r="L9" s="15"/>
      <c r="M9" s="15"/>
      <c r="N9" s="15"/>
      <c r="O9" s="15"/>
      <c r="P9" s="15"/>
      <c r="Q9" s="15"/>
      <c r="R9" s="15"/>
      <c r="S9" s="15"/>
      <c r="T9" s="15"/>
      <c r="U9" s="15"/>
      <c r="V9" s="15"/>
      <c r="W9" s="15"/>
      <c r="X9" s="15"/>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row>
    <row r="10" s="15" customFormat="true" ht="13.8" hidden="false" customHeight="false" outlineLevel="0" collapsed="false">
      <c r="B10" s="15" t="s">
        <v>19</v>
      </c>
      <c r="C10" s="15" t="n">
        <v>724</v>
      </c>
      <c r="D10" s="28" t="s">
        <v>20</v>
      </c>
      <c r="E10" s="15" t="s">
        <v>21</v>
      </c>
      <c r="F10" s="15" t="n">
        <v>430116</v>
      </c>
      <c r="G10" s="15" t="n">
        <v>4382852</v>
      </c>
      <c r="H10" s="29" t="n">
        <v>3476.8536</v>
      </c>
      <c r="J10" s="30" t="n">
        <v>576</v>
      </c>
      <c r="L10" s="15" t="s">
        <v>22</v>
      </c>
    </row>
    <row r="11" s="15" customFormat="true" ht="13.8" hidden="false" customHeight="false" outlineLevel="0" collapsed="false">
      <c r="B11" s="15" t="s">
        <v>23</v>
      </c>
      <c r="C11" s="15" t="n">
        <v>790</v>
      </c>
      <c r="D11" s="28" t="s">
        <v>20</v>
      </c>
      <c r="E11" s="15" t="s">
        <v>24</v>
      </c>
      <c r="F11" s="15" t="n">
        <v>430116</v>
      </c>
      <c r="G11" s="15" t="n">
        <v>4382908</v>
      </c>
      <c r="J11" s="30" t="n">
        <v>585</v>
      </c>
      <c r="L11" s="15" t="s">
        <v>25</v>
      </c>
    </row>
    <row r="12" s="15" customFormat="true" ht="13.8" hidden="false" customHeight="false" outlineLevel="0" collapsed="false">
      <c r="B12" s="15" t="s">
        <v>26</v>
      </c>
      <c r="C12" s="15" t="n">
        <v>869</v>
      </c>
      <c r="D12" s="28" t="s">
        <v>20</v>
      </c>
      <c r="E12" s="15" t="s">
        <v>27</v>
      </c>
      <c r="F12" s="15" t="n">
        <v>430094</v>
      </c>
      <c r="G12" s="15" t="n">
        <v>4382971</v>
      </c>
      <c r="J12" s="30" t="n">
        <v>594</v>
      </c>
      <c r="L12" s="15" t="s">
        <v>28</v>
      </c>
    </row>
    <row r="13" s="15" customFormat="true" ht="13.8" hidden="false" customHeight="false" outlineLevel="0" collapsed="false">
      <c r="B13" s="15" t="s">
        <v>29</v>
      </c>
      <c r="C13" s="15" t="n">
        <v>1665</v>
      </c>
      <c r="D13" s="28" t="s">
        <v>20</v>
      </c>
      <c r="E13" s="15" t="s">
        <v>30</v>
      </c>
      <c r="F13" s="15" t="n">
        <v>429947</v>
      </c>
      <c r="G13" s="15" t="n">
        <v>4383579</v>
      </c>
      <c r="J13" s="30" t="s">
        <v>29</v>
      </c>
      <c r="L13" s="15" t="s">
        <v>31</v>
      </c>
    </row>
    <row r="14" s="15" customFormat="true" ht="14" hidden="false" customHeight="false" outlineLevel="0" collapsed="false">
      <c r="B14" s="31" t="s">
        <v>32</v>
      </c>
      <c r="C14" s="15" t="n">
        <v>1925</v>
      </c>
      <c r="D14" s="28" t="s">
        <v>20</v>
      </c>
      <c r="E14" s="15" t="s">
        <v>33</v>
      </c>
      <c r="F14" s="32" t="n">
        <v>429930</v>
      </c>
      <c r="G14" s="32" t="n">
        <v>4383821</v>
      </c>
      <c r="H14" s="33" t="n">
        <v>3334</v>
      </c>
      <c r="I14" s="33"/>
      <c r="J14" s="34" t="n">
        <v>187</v>
      </c>
    </row>
    <row r="15" customFormat="false" ht="13.8" hidden="false" customHeight="false" outlineLevel="0" collapsed="false">
      <c r="A15" s="15"/>
      <c r="B15" s="31"/>
      <c r="C15" s="15"/>
      <c r="D15" s="28"/>
      <c r="E15" s="15"/>
      <c r="F15" s="32"/>
      <c r="G15" s="32"/>
      <c r="H15" s="33"/>
      <c r="I15" s="33"/>
      <c r="J15" s="34"/>
      <c r="K15" s="15"/>
      <c r="L15" s="15"/>
      <c r="M15" s="15"/>
      <c r="N15" s="15"/>
      <c r="O15" s="15"/>
      <c r="P15" s="15"/>
      <c r="Q15" s="15"/>
      <c r="R15" s="15"/>
      <c r="S15" s="15"/>
      <c r="T15" s="15"/>
      <c r="U15" s="15"/>
      <c r="V15" s="15"/>
      <c r="W15" s="15"/>
      <c r="X15" s="15"/>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row>
    <row r="16" customFormat="false" ht="13.8" hidden="false" customHeight="false" outlineLevel="0" collapsed="false">
      <c r="A16" s="27" t="s">
        <v>34</v>
      </c>
      <c r="B16" s="15"/>
      <c r="C16" s="10"/>
      <c r="D16" s="10"/>
      <c r="E16" s="10"/>
      <c r="F16" s="10"/>
      <c r="G16" s="10"/>
      <c r="H16" s="24"/>
      <c r="I16" s="24"/>
      <c r="J16" s="25"/>
      <c r="K16" s="25"/>
      <c r="L16" s="26"/>
      <c r="M16" s="15"/>
      <c r="N16" s="15"/>
      <c r="O16" s="15"/>
      <c r="P16" s="15"/>
      <c r="Q16" s="15"/>
      <c r="R16" s="15"/>
      <c r="S16" s="15"/>
      <c r="T16" s="15"/>
      <c r="U16" s="15"/>
      <c r="V16" s="15"/>
      <c r="W16" s="15"/>
      <c r="X16" s="15"/>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row>
    <row r="17" customFormat="false" ht="13.8" hidden="false" customHeight="false" outlineLevel="0" collapsed="false">
      <c r="A17" s="15"/>
      <c r="B17" s="10"/>
      <c r="C17" s="10"/>
      <c r="D17" s="10"/>
      <c r="E17" s="10"/>
      <c r="F17" s="10"/>
      <c r="G17" s="10"/>
      <c r="H17" s="24"/>
      <c r="I17" s="24"/>
      <c r="J17" s="25"/>
      <c r="K17" s="25"/>
      <c r="L17" s="26"/>
      <c r="M17" s="15"/>
      <c r="N17" s="15"/>
      <c r="O17" s="15"/>
      <c r="P17" s="15"/>
      <c r="Q17" s="15"/>
      <c r="R17" s="15"/>
      <c r="S17" s="15"/>
      <c r="T17" s="15"/>
      <c r="U17" s="15"/>
      <c r="V17" s="15"/>
      <c r="W17" s="15"/>
      <c r="X17" s="15"/>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row>
    <row r="18" s="15" customFormat="true" ht="13.8" hidden="false" customHeight="false" outlineLevel="0" collapsed="false">
      <c r="B18" s="35" t="s">
        <v>35</v>
      </c>
      <c r="C18" s="36" t="n">
        <v>203</v>
      </c>
      <c r="D18" s="37" t="s">
        <v>20</v>
      </c>
      <c r="E18" s="38" t="s">
        <v>36</v>
      </c>
      <c r="F18" s="39" t="n">
        <v>430317</v>
      </c>
      <c r="G18" s="39" t="n">
        <v>4383934</v>
      </c>
      <c r="H18" s="40" t="n">
        <v>3315.3096</v>
      </c>
      <c r="I18" s="40"/>
      <c r="J18" s="41" t="n">
        <v>20</v>
      </c>
      <c r="K18" s="42"/>
      <c r="L18" s="43" t="s">
        <v>37</v>
      </c>
    </row>
    <row r="19" s="15" customFormat="true" ht="13.8" hidden="false" customHeight="false" outlineLevel="0" collapsed="false">
      <c r="B19" s="15" t="s">
        <v>38</v>
      </c>
      <c r="C19" s="36" t="n">
        <v>218</v>
      </c>
      <c r="D19" s="37" t="s">
        <v>39</v>
      </c>
      <c r="E19" s="38" t="s">
        <v>40</v>
      </c>
      <c r="F19" s="15" t="n">
        <v>430309</v>
      </c>
      <c r="G19" s="15" t="n">
        <v>4383921</v>
      </c>
      <c r="H19" s="29" t="n">
        <v>3319.5768</v>
      </c>
      <c r="I19" s="40"/>
      <c r="J19" s="41" t="n">
        <v>22</v>
      </c>
      <c r="K19" s="42"/>
      <c r="L19" s="43" t="s">
        <v>41</v>
      </c>
    </row>
    <row r="20" s="21" customFormat="true" ht="13.8" hidden="false" customHeight="false" outlineLevel="0" collapsed="false">
      <c r="A20" s="15"/>
      <c r="B20" s="35" t="s">
        <v>42</v>
      </c>
      <c r="C20" s="36" t="n">
        <v>263</v>
      </c>
      <c r="D20" s="37" t="s">
        <v>20</v>
      </c>
      <c r="E20" s="38" t="s">
        <v>43</v>
      </c>
      <c r="F20" s="21" t="n">
        <v>428498</v>
      </c>
      <c r="G20" s="21" t="n">
        <v>4383211</v>
      </c>
      <c r="H20" s="44" t="n">
        <v>3260</v>
      </c>
      <c r="I20" s="40"/>
      <c r="J20" s="36" t="n">
        <v>27</v>
      </c>
      <c r="K20" s="37"/>
      <c r="L20" s="38" t="s">
        <v>44</v>
      </c>
      <c r="M20" s="15"/>
      <c r="P20" s="15"/>
      <c r="AMJ20" s="15"/>
    </row>
    <row r="21" s="21" customFormat="true" ht="13.8" hidden="false" customHeight="false" outlineLevel="0" collapsed="false">
      <c r="A21" s="15"/>
      <c r="B21" s="35" t="s">
        <v>45</v>
      </c>
      <c r="C21" s="36" t="n">
        <v>490</v>
      </c>
      <c r="D21" s="37" t="s">
        <v>20</v>
      </c>
      <c r="E21" s="38" t="s">
        <v>46</v>
      </c>
      <c r="F21" s="39" t="n">
        <v>430116</v>
      </c>
      <c r="G21" s="39" t="n">
        <v>4383862</v>
      </c>
      <c r="H21" s="40" t="n">
        <v>3306.7752</v>
      </c>
      <c r="I21" s="40"/>
      <c r="J21" s="41" t="n">
        <v>122</v>
      </c>
      <c r="K21" s="42"/>
      <c r="L21" s="38"/>
      <c r="M21" s="15"/>
      <c r="P21" s="15"/>
      <c r="AMJ21" s="15"/>
    </row>
    <row r="22" s="21" customFormat="true" ht="13.8" hidden="false" customHeight="false" outlineLevel="0" collapsed="false">
      <c r="A22" s="15"/>
      <c r="B22" s="35" t="s">
        <v>47</v>
      </c>
      <c r="C22" s="41" t="n">
        <v>510</v>
      </c>
      <c r="D22" s="45" t="s">
        <v>39</v>
      </c>
      <c r="E22" s="38" t="s">
        <v>48</v>
      </c>
      <c r="F22" s="39" t="n">
        <v>430126</v>
      </c>
      <c r="G22" s="39" t="n">
        <v>4383839</v>
      </c>
      <c r="H22" s="40" t="n">
        <v>3310.7376</v>
      </c>
      <c r="I22" s="40"/>
      <c r="J22" s="41" t="n">
        <v>160</v>
      </c>
      <c r="K22" s="42"/>
      <c r="L22" s="38" t="s">
        <v>49</v>
      </c>
      <c r="M22" s="15"/>
      <c r="P22" s="15"/>
      <c r="AMJ22" s="15"/>
    </row>
    <row r="23" s="21" customFormat="true" ht="14" hidden="false" customHeight="false" outlineLevel="0" collapsed="false">
      <c r="A23" s="15"/>
      <c r="B23" s="31" t="s">
        <v>50</v>
      </c>
      <c r="C23" s="34" t="n">
        <v>600</v>
      </c>
      <c r="D23" s="46" t="s">
        <v>39</v>
      </c>
      <c r="E23" s="32" t="s">
        <v>51</v>
      </c>
      <c r="F23" s="32" t="n">
        <v>430035</v>
      </c>
      <c r="G23" s="32" t="n">
        <v>4383820</v>
      </c>
      <c r="H23" s="33" t="n">
        <v>3306</v>
      </c>
      <c r="I23" s="33"/>
      <c r="J23" s="34" t="n">
        <v>162</v>
      </c>
      <c r="K23" s="46"/>
      <c r="L23" s="15"/>
      <c r="M23" s="15"/>
      <c r="P23" s="15"/>
      <c r="AMJ23" s="15"/>
    </row>
    <row r="24" s="21" customFormat="true" ht="14" hidden="false" customHeight="false" outlineLevel="0" collapsed="false">
      <c r="A24" s="15"/>
      <c r="B24" s="31" t="s">
        <v>52</v>
      </c>
      <c r="C24" s="34" t="n">
        <v>659</v>
      </c>
      <c r="D24" s="46" t="s">
        <v>20</v>
      </c>
      <c r="E24" s="32" t="s">
        <v>53</v>
      </c>
      <c r="F24" s="32" t="n">
        <v>430019</v>
      </c>
      <c r="G24" s="32" t="n">
        <v>4383845</v>
      </c>
      <c r="H24" s="33" t="n">
        <v>3321</v>
      </c>
      <c r="I24" s="33"/>
      <c r="J24" s="34" t="n">
        <v>167</v>
      </c>
      <c r="K24" s="46"/>
      <c r="L24" s="47" t="s">
        <v>54</v>
      </c>
      <c r="M24" s="15"/>
      <c r="P24" s="15"/>
      <c r="AMJ24" s="15"/>
    </row>
    <row r="25" s="21" customFormat="true" ht="14" hidden="false" customHeight="false" outlineLevel="0" collapsed="false">
      <c r="A25" s="15"/>
      <c r="B25" s="31" t="s">
        <v>55</v>
      </c>
      <c r="C25" s="34" t="n">
        <v>742</v>
      </c>
      <c r="D25" s="46" t="s">
        <v>39</v>
      </c>
      <c r="E25" s="32" t="s">
        <v>56</v>
      </c>
      <c r="F25" s="32" t="n">
        <v>429973</v>
      </c>
      <c r="G25" s="32" t="n">
        <v>4383811</v>
      </c>
      <c r="H25" s="33" t="n">
        <v>3321</v>
      </c>
      <c r="I25" s="33"/>
      <c r="J25" s="34" t="n">
        <v>180</v>
      </c>
      <c r="K25" s="46"/>
      <c r="L25" s="15"/>
      <c r="M25" s="15"/>
      <c r="P25" s="15"/>
      <c r="AMJ25" s="15"/>
    </row>
    <row r="26" s="21" customFormat="true" ht="14" hidden="false" customHeight="false" outlineLevel="0" collapsed="false">
      <c r="A26" s="15"/>
      <c r="B26" s="31" t="s">
        <v>32</v>
      </c>
      <c r="C26" s="34" t="n">
        <v>810</v>
      </c>
      <c r="D26" s="46" t="s">
        <v>39</v>
      </c>
      <c r="E26" s="32" t="s">
        <v>18</v>
      </c>
      <c r="F26" s="32" t="n">
        <v>429930</v>
      </c>
      <c r="G26" s="32" t="n">
        <v>4383821</v>
      </c>
      <c r="H26" s="33" t="n">
        <v>3334</v>
      </c>
      <c r="I26" s="33"/>
      <c r="J26" s="34" t="n">
        <v>187</v>
      </c>
      <c r="K26" s="46"/>
      <c r="L26" s="21" t="s">
        <v>57</v>
      </c>
      <c r="M26" s="15"/>
      <c r="P26" s="15"/>
      <c r="AMJ26" s="15"/>
    </row>
    <row r="27" s="21" customFormat="true" ht="14" hidden="false" customHeight="false" outlineLevel="0" collapsed="false">
      <c r="A27" s="15"/>
      <c r="B27" s="31" t="s">
        <v>58</v>
      </c>
      <c r="C27" s="34" t="n">
        <v>1099</v>
      </c>
      <c r="D27" s="46" t="s">
        <v>20</v>
      </c>
      <c r="E27" s="32" t="s">
        <v>59</v>
      </c>
      <c r="F27" s="32" t="n">
        <v>429667</v>
      </c>
      <c r="G27" s="32" t="n">
        <v>4383784</v>
      </c>
      <c r="H27" s="33" t="n">
        <v>3287</v>
      </c>
      <c r="I27" s="33"/>
      <c r="J27" s="34" t="n">
        <v>234</v>
      </c>
      <c r="K27" s="46"/>
      <c r="L27" s="15"/>
      <c r="M27" s="15"/>
      <c r="P27" s="15"/>
      <c r="AMJ27" s="15"/>
    </row>
    <row r="28" s="21" customFormat="true" ht="14" hidden="false" customHeight="false" outlineLevel="0" collapsed="false">
      <c r="A28" s="15"/>
      <c r="B28" s="31" t="s">
        <v>60</v>
      </c>
      <c r="C28" s="34" t="n">
        <v>1247</v>
      </c>
      <c r="D28" s="46" t="s">
        <v>20</v>
      </c>
      <c r="E28" s="32" t="s">
        <v>61</v>
      </c>
      <c r="F28" s="32" t="n">
        <v>429561</v>
      </c>
      <c r="G28" s="32" t="n">
        <v>4383769</v>
      </c>
      <c r="H28" s="33" t="n">
        <v>3275</v>
      </c>
      <c r="I28" s="33"/>
      <c r="J28" s="34" t="n">
        <v>249</v>
      </c>
      <c r="K28" s="46"/>
      <c r="L28" s="15"/>
      <c r="M28" s="15"/>
      <c r="P28" s="15"/>
      <c r="AMJ28" s="15"/>
    </row>
    <row r="29" s="21" customFormat="true" ht="14" hidden="false" customHeight="false" outlineLevel="0" collapsed="false">
      <c r="A29" s="15"/>
      <c r="B29" s="31" t="s">
        <v>62</v>
      </c>
      <c r="C29" s="34" t="n">
        <v>2000</v>
      </c>
      <c r="D29" s="46" t="s">
        <v>20</v>
      </c>
      <c r="E29" s="32" t="s">
        <v>63</v>
      </c>
      <c r="F29" s="32" t="n">
        <v>428887</v>
      </c>
      <c r="G29" s="32" t="n">
        <v>4383504</v>
      </c>
      <c r="H29" s="33"/>
      <c r="I29" s="33"/>
      <c r="J29" s="34" t="s">
        <v>62</v>
      </c>
      <c r="K29" s="46"/>
      <c r="L29" s="21" t="s">
        <v>64</v>
      </c>
      <c r="M29" s="15"/>
      <c r="P29" s="15"/>
      <c r="AMJ29" s="15"/>
    </row>
    <row r="30" s="21" customFormat="true" ht="14" hidden="false" customHeight="false" outlineLevel="0" collapsed="false">
      <c r="A30" s="15"/>
      <c r="B30" s="31" t="s">
        <v>65</v>
      </c>
      <c r="C30" s="34" t="n">
        <v>2400</v>
      </c>
      <c r="D30" s="46" t="s">
        <v>39</v>
      </c>
      <c r="E30" s="32" t="s">
        <v>66</v>
      </c>
      <c r="F30" s="32" t="n">
        <v>428526</v>
      </c>
      <c r="G30" s="32" t="n">
        <v>4383568</v>
      </c>
      <c r="H30" s="33" t="n">
        <v>3183</v>
      </c>
      <c r="I30" s="33"/>
      <c r="J30" s="34" t="s">
        <v>65</v>
      </c>
      <c r="K30" s="46"/>
      <c r="L30" s="15"/>
      <c r="M30" s="15"/>
      <c r="P30" s="15"/>
      <c r="AMJ30" s="15"/>
    </row>
    <row r="31" s="21" customFormat="true" ht="14" hidden="false" customHeight="false" outlineLevel="0" collapsed="false">
      <c r="A31" s="15"/>
      <c r="B31" s="31" t="s">
        <v>67</v>
      </c>
      <c r="C31" s="34" t="n">
        <v>3500</v>
      </c>
      <c r="D31" s="46" t="s">
        <v>20</v>
      </c>
      <c r="E31" s="32" t="s">
        <v>68</v>
      </c>
      <c r="F31" s="32" t="n">
        <v>427485</v>
      </c>
      <c r="G31" s="32" t="n">
        <v>4383716</v>
      </c>
      <c r="H31" s="33"/>
      <c r="I31" s="33"/>
      <c r="J31" s="34" t="s">
        <v>67</v>
      </c>
      <c r="K31" s="46"/>
      <c r="L31" s="21" t="s">
        <v>69</v>
      </c>
      <c r="M31" s="15"/>
      <c r="P31" s="15"/>
      <c r="AMJ31" s="15"/>
    </row>
    <row r="32" s="21" customFormat="true" ht="14" hidden="false" customHeight="false" outlineLevel="0" collapsed="false">
      <c r="A32" s="15"/>
      <c r="B32" s="31" t="s">
        <v>70</v>
      </c>
      <c r="C32" s="34" t="n">
        <v>3560</v>
      </c>
      <c r="D32" s="46" t="s">
        <v>71</v>
      </c>
      <c r="E32" s="32" t="s">
        <v>72</v>
      </c>
      <c r="F32" s="32" t="n">
        <v>427441</v>
      </c>
      <c r="G32" s="32" t="n">
        <v>4383754</v>
      </c>
      <c r="H32" s="33" t="n">
        <v>3154</v>
      </c>
      <c r="I32" s="33"/>
      <c r="J32" s="34" t="n">
        <v>279</v>
      </c>
      <c r="K32" s="46"/>
      <c r="L32" s="15"/>
      <c r="M32" s="15"/>
      <c r="P32" s="15"/>
      <c r="AMJ32" s="15"/>
    </row>
    <row r="33" s="21" customFormat="true" ht="14" hidden="false" customHeight="false" outlineLevel="0" collapsed="false">
      <c r="A33" s="15"/>
      <c r="B33" s="31" t="s">
        <v>73</v>
      </c>
      <c r="C33" s="34" t="n">
        <v>4080</v>
      </c>
      <c r="D33" s="46" t="s">
        <v>20</v>
      </c>
      <c r="E33" s="32" t="s">
        <v>74</v>
      </c>
      <c r="F33" s="32" t="n">
        <v>426938</v>
      </c>
      <c r="G33" s="32" t="n">
        <v>4383688</v>
      </c>
      <c r="H33" s="33" t="n">
        <v>3123</v>
      </c>
      <c r="I33" s="33"/>
      <c r="J33" s="34" t="n">
        <v>283</v>
      </c>
      <c r="K33" s="46"/>
      <c r="L33" s="21" t="s">
        <v>75</v>
      </c>
      <c r="AMJ33" s="15"/>
    </row>
    <row r="34" s="21" customFormat="true" ht="14" hidden="false" customHeight="false" outlineLevel="0" collapsed="false">
      <c r="A34" s="15"/>
      <c r="B34" s="31" t="s">
        <v>76</v>
      </c>
      <c r="C34" s="34" t="n">
        <v>4250</v>
      </c>
      <c r="D34" s="46" t="s">
        <v>20</v>
      </c>
      <c r="E34" s="32" t="s">
        <v>77</v>
      </c>
      <c r="F34" s="32" t="n">
        <v>426796</v>
      </c>
      <c r="G34" s="32" t="n">
        <v>4383624</v>
      </c>
      <c r="H34" s="33" t="n">
        <v>3114</v>
      </c>
      <c r="I34" s="33"/>
      <c r="J34" s="34" t="n">
        <v>284</v>
      </c>
      <c r="K34" s="46"/>
      <c r="L34" s="21" t="s">
        <v>78</v>
      </c>
      <c r="AMJ34" s="15"/>
    </row>
    <row r="35" s="21" customFormat="true" ht="14" hidden="false" customHeight="false" outlineLevel="0" collapsed="false">
      <c r="A35" s="15"/>
      <c r="B35" s="31" t="s">
        <v>79</v>
      </c>
      <c r="C35" s="34" t="n">
        <v>4400</v>
      </c>
      <c r="D35" s="46" t="s">
        <v>39</v>
      </c>
      <c r="E35" s="32" t="s">
        <v>80</v>
      </c>
      <c r="F35" s="32" t="n">
        <v>426732</v>
      </c>
      <c r="G35" s="32" t="n">
        <v>4383476</v>
      </c>
      <c r="H35" s="33"/>
      <c r="I35" s="33"/>
      <c r="J35" s="34" t="n">
        <v>280</v>
      </c>
      <c r="K35" s="46"/>
      <c r="L35" s="15"/>
      <c r="AMJ35" s="15"/>
    </row>
    <row r="36" s="21" customFormat="true" ht="14" hidden="false" customHeight="false" outlineLevel="0" collapsed="false">
      <c r="A36" s="15"/>
      <c r="B36" s="31" t="s">
        <v>81</v>
      </c>
      <c r="C36" s="34" t="n">
        <v>4600</v>
      </c>
      <c r="D36" s="46" t="s">
        <v>20</v>
      </c>
      <c r="E36" s="32" t="s">
        <v>82</v>
      </c>
      <c r="F36" s="32" t="n">
        <v>426365</v>
      </c>
      <c r="G36" s="32" t="n">
        <v>4383634</v>
      </c>
      <c r="H36" s="33" t="n">
        <v>3100</v>
      </c>
      <c r="I36" s="33"/>
      <c r="J36" s="34" t="n">
        <v>278</v>
      </c>
      <c r="K36" s="46"/>
      <c r="L36" s="21" t="s">
        <v>83</v>
      </c>
      <c r="AMJ36" s="15"/>
    </row>
    <row r="37" s="21" customFormat="true" ht="14" hidden="false" customHeight="false" outlineLevel="0" collapsed="false">
      <c r="A37" s="15"/>
      <c r="B37" s="31" t="s">
        <v>84</v>
      </c>
      <c r="C37" s="34" t="n">
        <v>6170</v>
      </c>
      <c r="D37" s="46" t="s">
        <v>39</v>
      </c>
      <c r="E37" s="32" t="s">
        <v>85</v>
      </c>
      <c r="F37" s="32" t="n">
        <v>425165</v>
      </c>
      <c r="G37" s="32" t="n">
        <v>4382784</v>
      </c>
      <c r="H37" s="33"/>
      <c r="I37" s="33"/>
      <c r="J37" s="34" t="s">
        <v>84</v>
      </c>
      <c r="K37" s="46"/>
      <c r="L37" s="21" t="s">
        <v>86</v>
      </c>
      <c r="AMJ37" s="15"/>
    </row>
    <row r="38" s="21" customFormat="true" ht="14" hidden="false" customHeight="false" outlineLevel="0" collapsed="false">
      <c r="A38" s="15"/>
      <c r="B38" s="31" t="s">
        <v>87</v>
      </c>
      <c r="C38" s="34" t="n">
        <v>7030</v>
      </c>
      <c r="D38" s="46" t="s">
        <v>20</v>
      </c>
      <c r="E38" s="32" t="s">
        <v>88</v>
      </c>
      <c r="F38" s="32" t="n">
        <v>424159</v>
      </c>
      <c r="G38" s="32" t="n">
        <v>4383652</v>
      </c>
      <c r="H38" s="33"/>
      <c r="I38" s="33"/>
      <c r="J38" s="34" t="s">
        <v>87</v>
      </c>
      <c r="K38" s="46"/>
      <c r="L38" s="21" t="s">
        <v>89</v>
      </c>
      <c r="AMJ38" s="15"/>
    </row>
    <row r="39" s="21" customFormat="true" ht="14" hidden="false" customHeight="false" outlineLevel="0" collapsed="false">
      <c r="A39" s="15"/>
      <c r="B39" s="31" t="s">
        <v>90</v>
      </c>
      <c r="C39" s="34" t="n">
        <v>11450</v>
      </c>
      <c r="D39" s="46" t="s">
        <v>20</v>
      </c>
      <c r="E39" s="32" t="s">
        <v>91</v>
      </c>
      <c r="F39" s="32" t="n">
        <v>420275</v>
      </c>
      <c r="G39" s="32" t="n">
        <v>4384463</v>
      </c>
      <c r="H39" s="33" t="n">
        <v>2865</v>
      </c>
      <c r="I39" s="33"/>
      <c r="J39" s="34" t="n">
        <v>277</v>
      </c>
      <c r="K39" s="46"/>
      <c r="L39" s="21" t="s">
        <v>92</v>
      </c>
      <c r="AMJ39" s="15"/>
    </row>
    <row r="40" customFormat="false" ht="13.8" hidden="false" customHeight="false" outlineLevel="0" collapsed="false">
      <c r="A40" s="15"/>
      <c r="B40" s="15"/>
      <c r="C40" s="15"/>
      <c r="D40" s="15"/>
      <c r="E40" s="15"/>
      <c r="F40" s="15"/>
      <c r="G40" s="15"/>
      <c r="H40" s="15"/>
      <c r="I40" s="15"/>
      <c r="J40" s="15"/>
      <c r="K40" s="48"/>
      <c r="L40" s="21"/>
      <c r="M40" s="21"/>
      <c r="N40" s="21"/>
      <c r="O40" s="21"/>
      <c r="P40" s="21"/>
      <c r="Q40" s="21"/>
      <c r="R40" s="21"/>
      <c r="S40" s="21"/>
      <c r="T40" s="21"/>
      <c r="U40" s="21"/>
      <c r="V40" s="21"/>
      <c r="W40" s="21"/>
      <c r="X40" s="21"/>
    </row>
    <row r="41" customFormat="false" ht="13.8" hidden="false" customHeight="false" outlineLevel="0" collapsed="false">
      <c r="A41" s="27" t="s">
        <v>93</v>
      </c>
      <c r="B41" s="15"/>
      <c r="C41" s="15"/>
      <c r="D41" s="15"/>
      <c r="E41" s="15"/>
      <c r="F41" s="15"/>
      <c r="G41" s="15"/>
      <c r="H41" s="15"/>
      <c r="I41" s="15"/>
      <c r="J41" s="15"/>
      <c r="K41" s="48"/>
      <c r="L41" s="21"/>
      <c r="M41" s="21"/>
      <c r="N41" s="21"/>
      <c r="O41" s="21"/>
      <c r="P41" s="21"/>
      <c r="Q41" s="21"/>
      <c r="R41" s="21"/>
      <c r="S41" s="21"/>
      <c r="T41" s="21"/>
      <c r="U41" s="21"/>
      <c r="V41" s="21"/>
      <c r="W41" s="21"/>
      <c r="X41" s="21"/>
    </row>
    <row r="42" customFormat="false" ht="13.8" hidden="false" customHeight="false" outlineLevel="0" collapsed="false">
      <c r="A42" s="21"/>
      <c r="B42" s="15"/>
      <c r="C42" s="15"/>
      <c r="D42" s="15"/>
      <c r="E42" s="15"/>
      <c r="F42" s="15"/>
      <c r="G42" s="15"/>
      <c r="H42" s="15"/>
      <c r="I42" s="15"/>
      <c r="J42" s="15"/>
      <c r="K42" s="48"/>
      <c r="L42" s="21"/>
      <c r="M42" s="21"/>
      <c r="N42" s="21"/>
      <c r="O42" s="21"/>
      <c r="P42" s="21"/>
      <c r="Q42" s="21"/>
      <c r="R42" s="21"/>
      <c r="S42" s="21"/>
      <c r="T42" s="21"/>
      <c r="U42" s="21"/>
      <c r="V42" s="21"/>
      <c r="W42" s="21"/>
      <c r="X42" s="21"/>
    </row>
    <row r="43" s="21" customFormat="true" ht="13.8" hidden="false" customHeight="false" outlineLevel="0" collapsed="false">
      <c r="B43" s="21" t="s">
        <v>94</v>
      </c>
      <c r="C43" s="36" t="n">
        <v>250</v>
      </c>
      <c r="D43" s="37" t="s">
        <v>95</v>
      </c>
      <c r="E43" s="15" t="s">
        <v>96</v>
      </c>
      <c r="F43" s="39" t="n">
        <v>430321</v>
      </c>
      <c r="G43" s="39" t="n">
        <v>4383706</v>
      </c>
      <c r="H43" s="40"/>
      <c r="I43" s="40"/>
      <c r="J43" s="42"/>
      <c r="K43" s="48"/>
      <c r="AMJ43" s="15"/>
    </row>
    <row r="44" s="21" customFormat="true" ht="13.8" hidden="false" customHeight="false" outlineLevel="0" collapsed="false">
      <c r="B44" s="21" t="s">
        <v>97</v>
      </c>
      <c r="C44" s="41" t="n">
        <v>251</v>
      </c>
      <c r="D44" s="45" t="s">
        <v>95</v>
      </c>
      <c r="E44" s="15" t="s">
        <v>98</v>
      </c>
      <c r="F44" s="39" t="n">
        <v>430318</v>
      </c>
      <c r="G44" s="39" t="n">
        <v>4383705</v>
      </c>
      <c r="H44" s="40"/>
      <c r="I44" s="40"/>
      <c r="J44" s="42"/>
      <c r="K44" s="48"/>
      <c r="AMJ44" s="15"/>
    </row>
    <row r="45" s="21" customFormat="true" ht="14" hidden="false" customHeight="false" outlineLevel="0" collapsed="false">
      <c r="B45" s="21" t="s">
        <v>99</v>
      </c>
      <c r="C45" s="49" t="n">
        <v>322</v>
      </c>
      <c r="D45" s="46" t="s">
        <v>95</v>
      </c>
      <c r="E45" s="50" t="s">
        <v>100</v>
      </c>
      <c r="F45" s="21" t="n">
        <v>430233</v>
      </c>
      <c r="G45" s="21" t="n">
        <v>4383809</v>
      </c>
      <c r="H45" s="51" t="n">
        <v>3306.1656</v>
      </c>
      <c r="I45" s="51"/>
      <c r="J45" s="34" t="n">
        <v>185</v>
      </c>
      <c r="K45" s="48"/>
      <c r="AMJ45" s="15"/>
    </row>
    <row r="46" s="21" customFormat="true" ht="13.8" hidden="false" customHeight="false" outlineLevel="0" collapsed="false">
      <c r="B46" s="21" t="s">
        <v>101</v>
      </c>
      <c r="C46" s="49" t="n">
        <v>584</v>
      </c>
      <c r="D46" s="37" t="s">
        <v>95</v>
      </c>
      <c r="E46" s="50" t="s">
        <v>102</v>
      </c>
      <c r="F46" s="21" t="n">
        <v>430050</v>
      </c>
      <c r="G46" s="21" t="n">
        <v>4383783</v>
      </c>
      <c r="H46" s="51" t="n">
        <v>3311.0424</v>
      </c>
      <c r="I46" s="51"/>
      <c r="J46" s="36" t="n">
        <v>184</v>
      </c>
      <c r="K46" s="48"/>
      <c r="AMJ46" s="15"/>
    </row>
    <row r="47" s="21" customFormat="true" ht="14" hidden="false" customHeight="false" outlineLevel="0" collapsed="false">
      <c r="B47" s="21" t="s">
        <v>103</v>
      </c>
      <c r="C47" s="49" t="n">
        <v>485</v>
      </c>
      <c r="D47" s="46" t="s">
        <v>95</v>
      </c>
      <c r="E47" s="50" t="s">
        <v>104</v>
      </c>
      <c r="F47" s="21" t="n">
        <v>430121</v>
      </c>
      <c r="G47" s="21" t="n">
        <v>4383783</v>
      </c>
      <c r="H47" s="51" t="n">
        <v>3303.1176</v>
      </c>
      <c r="I47" s="51"/>
      <c r="J47" s="34" t="n">
        <v>183</v>
      </c>
      <c r="K47" s="48"/>
      <c r="AMJ47" s="15"/>
    </row>
    <row r="48" s="21" customFormat="true" ht="14" hidden="false" customHeight="false" outlineLevel="0" collapsed="false">
      <c r="B48" s="21" t="s">
        <v>105</v>
      </c>
      <c r="C48" s="49" t="n">
        <v>463</v>
      </c>
      <c r="D48" s="46" t="s">
        <v>95</v>
      </c>
      <c r="E48" s="50" t="s">
        <v>106</v>
      </c>
      <c r="F48" s="21" t="n">
        <v>430128</v>
      </c>
      <c r="G48" s="21" t="n">
        <v>4383783</v>
      </c>
      <c r="H48" s="51" t="n">
        <v>3306.1656</v>
      </c>
      <c r="I48" s="51"/>
      <c r="J48" s="34" t="n">
        <v>182</v>
      </c>
      <c r="K48" s="48"/>
      <c r="AMJ48" s="15"/>
    </row>
  </sheetData>
  <printOptions headings="false" gridLines="false" gridLinesSet="true" horizontalCentered="false" verticalCentered="false"/>
  <pageMargins left="0.201388888888889" right="0.189583333333333" top="0.11875" bottom="0.11875" header="0.511805555555555" footer="0.511805555555555"/>
  <pageSetup paperSize="1"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1:32"/>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23" activeCellId="0" sqref="A23"/>
    </sheetView>
  </sheetViews>
  <sheetFormatPr defaultRowHeight="13.8"/>
  <cols>
    <col collapsed="false" hidden="false" max="1" min="1" style="2" width="15.280612244898"/>
    <col collapsed="false" hidden="false" max="2" min="2" style="3" width="10.4132653061225"/>
    <col collapsed="false" hidden="false" max="3" min="3" style="3" width="8.47959183673469"/>
    <col collapsed="false" hidden="false" max="4" min="4" style="4" width="8.47959183673469"/>
    <col collapsed="false" hidden="false" max="5" min="5" style="5" width="41.1479591836735"/>
    <col collapsed="false" hidden="false" max="6" min="6" style="5" width="9.02551020408163"/>
    <col collapsed="false" hidden="false" max="7" min="7" style="5" width="10.5918367346939"/>
    <col collapsed="false" hidden="false" max="8" min="8" style="5" width="15.1122448979592"/>
    <col collapsed="false" hidden="false" max="9" min="9" style="5" width="6.23469387755102"/>
    <col collapsed="false" hidden="false" max="10" min="10" style="4" width="11.2244897959184"/>
    <col collapsed="false" hidden="false" max="11" min="11" style="4" width="8.86224489795918"/>
    <col collapsed="false" hidden="false" max="12" min="12" style="5" width="30.4285714285714"/>
    <col collapsed="false" hidden="false" max="13" min="13" style="5" width="9.85204081632653"/>
    <col collapsed="false" hidden="false" max="14" min="14" style="2" width="14.6428571428571"/>
    <col collapsed="false" hidden="false" max="15" min="15" style="2" width="12.9591836734694"/>
    <col collapsed="false" hidden="false" max="1023" min="16" style="5" width="9.85204081632653"/>
    <col collapsed="false" hidden="false" max="1025" min="1024" style="0" width="9.85204081632653"/>
  </cols>
  <sheetData>
    <row r="1" s="9" customFormat="true" ht="17.35" hidden="false" customHeight="false" outlineLevel="0" collapsed="false">
      <c r="A1" s="6" t="s">
        <v>107</v>
      </c>
      <c r="B1" s="0"/>
      <c r="C1" s="7"/>
      <c r="D1" s="8"/>
      <c r="E1" s="0"/>
      <c r="J1" s="8"/>
      <c r="K1" s="8"/>
      <c r="N1" s="2"/>
      <c r="O1" s="2"/>
      <c r="AMJ1" s="0"/>
    </row>
    <row r="2" s="2" customFormat="true" ht="13.8" hidden="false" customHeight="false" outlineLevel="0" collapsed="false">
      <c r="A2" s="10" t="s">
        <v>108</v>
      </c>
      <c r="B2" s="0"/>
      <c r="C2" s="11"/>
      <c r="D2" s="12"/>
      <c r="E2" s="0"/>
      <c r="J2" s="12"/>
      <c r="K2" s="12"/>
      <c r="AMJ2" s="0"/>
    </row>
    <row r="3" customFormat="false" ht="13.8" hidden="false" customHeight="false" outlineLevel="0" collapsed="false">
      <c r="A3" s="13"/>
      <c r="B3" s="0"/>
      <c r="C3" s="14"/>
      <c r="D3" s="12"/>
      <c r="E3" s="0"/>
      <c r="F3" s="0"/>
      <c r="G3" s="0"/>
      <c r="H3" s="0"/>
      <c r="I3" s="0"/>
      <c r="J3" s="12"/>
      <c r="K3" s="12"/>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c r="ALW3" s="0"/>
      <c r="ALX3" s="0"/>
      <c r="ALY3" s="0"/>
      <c r="ALZ3" s="0"/>
      <c r="AMA3" s="0"/>
      <c r="AMB3" s="0"/>
      <c r="AMC3" s="0"/>
      <c r="AMD3" s="0"/>
      <c r="AME3" s="0"/>
      <c r="AMF3" s="0"/>
      <c r="AMG3" s="0"/>
      <c r="AMH3" s="0"/>
      <c r="AMI3" s="0"/>
    </row>
    <row r="4" customFormat="false" ht="13.8" hidden="false" customHeight="false" outlineLevel="0" collapsed="false">
      <c r="A4" s="0"/>
      <c r="B4" s="14"/>
      <c r="C4" s="14"/>
      <c r="D4" s="12"/>
      <c r="E4" s="0"/>
      <c r="F4" s="0"/>
      <c r="G4" s="0"/>
      <c r="H4" s="0"/>
      <c r="I4" s="0"/>
      <c r="J4" s="12"/>
      <c r="K4" s="12"/>
      <c r="L4" s="0"/>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row>
    <row r="5" customFormat="false" ht="15" hidden="false" customHeight="false" outlineLevel="0" collapsed="false">
      <c r="A5" s="52"/>
      <c r="B5" s="52"/>
      <c r="C5" s="53" t="s">
        <v>109</v>
      </c>
      <c r="D5" s="54"/>
      <c r="E5" s="55"/>
      <c r="F5" s="56" t="s">
        <v>8</v>
      </c>
      <c r="G5" s="56"/>
      <c r="H5" s="56"/>
      <c r="I5" s="57"/>
      <c r="J5" s="58" t="s">
        <v>9</v>
      </c>
      <c r="K5" s="58"/>
      <c r="L5" s="59"/>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row>
    <row r="6" customFormat="false" ht="15" hidden="false" customHeight="false" outlineLevel="0" collapsed="false">
      <c r="A6" s="60" t="s">
        <v>10</v>
      </c>
      <c r="B6" s="60" t="s">
        <v>11</v>
      </c>
      <c r="C6" s="60" t="s">
        <v>11</v>
      </c>
      <c r="D6" s="60" t="s">
        <v>12</v>
      </c>
      <c r="E6" s="60" t="s">
        <v>13</v>
      </c>
      <c r="F6" s="60" t="s">
        <v>14</v>
      </c>
      <c r="G6" s="60" t="s">
        <v>15</v>
      </c>
      <c r="H6" s="61" t="s">
        <v>16</v>
      </c>
      <c r="I6" s="62"/>
      <c r="J6" s="63"/>
      <c r="K6" s="63"/>
      <c r="L6" s="64" t="s">
        <v>17</v>
      </c>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row>
    <row r="7" customFormat="false" ht="13.8" hidden="false" customHeight="false" outlineLevel="0" collapsed="false">
      <c r="A7" s="0"/>
      <c r="B7" s="0"/>
      <c r="C7" s="0"/>
      <c r="D7" s="0"/>
      <c r="E7" s="0"/>
      <c r="F7" s="0"/>
      <c r="G7" s="0"/>
      <c r="H7" s="0"/>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row>
    <row r="8" customFormat="false" ht="13.8" hidden="false" customHeight="false" outlineLevel="0" collapsed="false">
      <c r="A8" s="15" t="s">
        <v>110</v>
      </c>
      <c r="B8" s="15" t="n">
        <v>0</v>
      </c>
      <c r="C8" s="15" t="n">
        <f aca="false">B8-1940</f>
        <v>-1940</v>
      </c>
      <c r="D8" s="28" t="s">
        <v>20</v>
      </c>
      <c r="E8" s="15" t="s">
        <v>111</v>
      </c>
      <c r="F8" s="15" t="n">
        <v>427736</v>
      </c>
      <c r="G8" s="15" t="n">
        <v>4376754</v>
      </c>
      <c r="H8" s="29"/>
      <c r="I8" s="15"/>
      <c r="J8" s="30" t="s">
        <v>110</v>
      </c>
      <c r="K8" s="15"/>
      <c r="L8" s="15" t="s">
        <v>112</v>
      </c>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row>
    <row r="9" customFormat="false" ht="13.8" hidden="false" customHeight="false" outlineLevel="0" collapsed="false">
      <c r="A9" s="15" t="s">
        <v>113</v>
      </c>
      <c r="B9" s="15" t="n">
        <v>1970</v>
      </c>
      <c r="C9" s="15" t="n">
        <f aca="false">B9-1940</f>
        <v>30</v>
      </c>
      <c r="D9" s="28" t="s">
        <v>20</v>
      </c>
      <c r="E9" s="15" t="s">
        <v>114</v>
      </c>
      <c r="F9" s="15" t="n">
        <v>427546</v>
      </c>
      <c r="G9" s="15" t="n">
        <v>4378639</v>
      </c>
      <c r="H9" s="29"/>
      <c r="I9" s="15"/>
      <c r="J9" s="30" t="s">
        <v>113</v>
      </c>
      <c r="K9" s="15"/>
      <c r="L9" s="15" t="s">
        <v>115</v>
      </c>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row>
    <row r="10" customFormat="false" ht="13.8" hidden="false" customHeight="false" outlineLevel="0" collapsed="false">
      <c r="A10" s="15" t="s">
        <v>116</v>
      </c>
      <c r="B10" s="15" t="n">
        <v>2285</v>
      </c>
      <c r="C10" s="15" t="n">
        <f aca="false">B10-1940</f>
        <v>345</v>
      </c>
      <c r="D10" s="28" t="s">
        <v>20</v>
      </c>
      <c r="E10" s="15" t="s">
        <v>117</v>
      </c>
      <c r="F10" s="15" t="n">
        <v>427334</v>
      </c>
      <c r="G10" s="15" t="n">
        <v>4378860</v>
      </c>
      <c r="H10" s="29"/>
      <c r="I10" s="15"/>
      <c r="J10" s="30" t="s">
        <v>116</v>
      </c>
      <c r="K10" s="15"/>
      <c r="L10" s="15" t="s">
        <v>118</v>
      </c>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row>
    <row r="11" customFormat="false" ht="13.8" hidden="false" customHeight="false" outlineLevel="0" collapsed="false">
      <c r="A11" s="15" t="s">
        <v>119</v>
      </c>
      <c r="B11" s="15" t="n">
        <v>3835</v>
      </c>
      <c r="C11" s="15" t="n">
        <f aca="false">B11-1940</f>
        <v>1895</v>
      </c>
      <c r="D11" s="28" t="s">
        <v>20</v>
      </c>
      <c r="E11" s="15" t="s">
        <v>120</v>
      </c>
      <c r="F11" s="15" t="n">
        <v>426127</v>
      </c>
      <c r="G11" s="15" t="n">
        <v>4379677</v>
      </c>
      <c r="H11" s="29" t="n">
        <f aca="false">10577*0.3048</f>
        <v>3223.8696</v>
      </c>
      <c r="I11" s="15"/>
      <c r="J11" s="30" t="s">
        <v>119</v>
      </c>
      <c r="K11" s="15"/>
      <c r="L11" s="15" t="s">
        <v>121</v>
      </c>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row>
    <row r="12" customFormat="false" ht="13.8" hidden="false" customHeight="false" outlineLevel="0" collapsed="false">
      <c r="A12" s="15" t="s">
        <v>122</v>
      </c>
      <c r="B12" s="15" t="n">
        <v>3885</v>
      </c>
      <c r="C12" s="15" t="n">
        <f aca="false">B12-1940</f>
        <v>1945</v>
      </c>
      <c r="D12" s="28" t="s">
        <v>39</v>
      </c>
      <c r="E12" s="15" t="s">
        <v>123</v>
      </c>
      <c r="F12" s="15" t="n">
        <v>426091</v>
      </c>
      <c r="G12" s="15" t="n">
        <v>4379645</v>
      </c>
      <c r="H12" s="29" t="n">
        <f aca="false">10561*0.3048</f>
        <v>3218.9928</v>
      </c>
      <c r="I12" s="15"/>
      <c r="J12" s="30" t="n">
        <v>12</v>
      </c>
      <c r="K12" s="15"/>
      <c r="L12" s="15" t="s">
        <v>124</v>
      </c>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row>
    <row r="13" customFormat="false" ht="13.8" hidden="false" customHeight="false" outlineLevel="0" collapsed="false">
      <c r="A13" s="15" t="s">
        <v>125</v>
      </c>
      <c r="B13" s="15" t="n">
        <v>4015</v>
      </c>
      <c r="C13" s="15" t="n">
        <f aca="false">B13-1940</f>
        <v>2075</v>
      </c>
      <c r="D13" s="28" t="s">
        <v>20</v>
      </c>
      <c r="E13" s="15" t="s">
        <v>126</v>
      </c>
      <c r="F13" s="15" t="n">
        <v>426067</v>
      </c>
      <c r="G13" s="15" t="n">
        <v>4379801</v>
      </c>
      <c r="H13" s="29" t="n">
        <f aca="false">10546*0.3048</f>
        <v>3214.4208</v>
      </c>
      <c r="I13" s="15"/>
      <c r="J13" s="30" t="s">
        <v>125</v>
      </c>
      <c r="K13" s="15"/>
      <c r="L13" s="15" t="s">
        <v>127</v>
      </c>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row>
    <row r="14" customFormat="false" ht="13.8" hidden="false" customHeight="false" outlineLevel="0" collapsed="false">
      <c r="A14" s="15" t="s">
        <v>128</v>
      </c>
      <c r="B14" s="15" t="n">
        <v>5345</v>
      </c>
      <c r="C14" s="15" t="n">
        <f aca="false">B14-1940</f>
        <v>3405</v>
      </c>
      <c r="D14" s="28" t="s">
        <v>20</v>
      </c>
      <c r="E14" s="15" t="s">
        <v>129</v>
      </c>
      <c r="F14" s="15" t="n">
        <v>425762</v>
      </c>
      <c r="G14" s="15" t="n">
        <v>4381010</v>
      </c>
      <c r="H14" s="29" t="n">
        <v>3149</v>
      </c>
      <c r="I14" s="15"/>
      <c r="J14" s="30" t="n">
        <v>4</v>
      </c>
      <c r="K14" s="15"/>
      <c r="L14" s="15" t="s">
        <v>130</v>
      </c>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row>
    <row r="15" customFormat="false" ht="13.8" hidden="false" customHeight="false" outlineLevel="0" collapsed="false">
      <c r="A15" s="15" t="s">
        <v>131</v>
      </c>
      <c r="B15" s="15" t="n">
        <v>6245</v>
      </c>
      <c r="C15" s="15" t="n">
        <f aca="false">B15-1940</f>
        <v>4305</v>
      </c>
      <c r="D15" s="28" t="s">
        <v>20</v>
      </c>
      <c r="E15" s="15" t="s">
        <v>132</v>
      </c>
      <c r="F15" s="15" t="n">
        <v>425278</v>
      </c>
      <c r="G15" s="15" t="n">
        <v>4381726</v>
      </c>
      <c r="H15" s="29" t="n">
        <v>3122</v>
      </c>
      <c r="I15" s="15"/>
      <c r="J15" s="30" t="n">
        <v>6</v>
      </c>
      <c r="K15" s="15"/>
      <c r="L15" s="15" t="s">
        <v>133</v>
      </c>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row>
    <row r="16" customFormat="false" ht="13.8" hidden="false" customHeight="false" outlineLevel="0" collapsed="false">
      <c r="A16" s="15" t="s">
        <v>134</v>
      </c>
      <c r="B16" s="15" t="n">
        <v>6260</v>
      </c>
      <c r="C16" s="15" t="n">
        <f aca="false">B16-1940</f>
        <v>4320</v>
      </c>
      <c r="D16" s="28" t="s">
        <v>39</v>
      </c>
      <c r="E16" s="15" t="s">
        <v>135</v>
      </c>
      <c r="F16" s="15" t="n">
        <v>425219</v>
      </c>
      <c r="G16" s="15" t="n">
        <v>4381719</v>
      </c>
      <c r="H16" s="29" t="n">
        <v>3130</v>
      </c>
      <c r="I16" s="15"/>
      <c r="J16" s="30" t="n">
        <v>2</v>
      </c>
      <c r="K16" s="15"/>
      <c r="L16" s="15" t="s">
        <v>136</v>
      </c>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row>
    <row r="17" customFormat="false" ht="13.8" hidden="false" customHeight="false" outlineLevel="0" collapsed="false">
      <c r="A17" s="15" t="s">
        <v>137</v>
      </c>
      <c r="B17" s="15" t="n">
        <v>6360</v>
      </c>
      <c r="C17" s="15" t="n">
        <f aca="false">B17-1940</f>
        <v>4420</v>
      </c>
      <c r="D17" s="28" t="s">
        <v>20</v>
      </c>
      <c r="E17" s="15" t="s">
        <v>138</v>
      </c>
      <c r="F17" s="15" t="n">
        <v>425282</v>
      </c>
      <c r="G17" s="15" t="n">
        <v>4381832</v>
      </c>
      <c r="H17" s="29" t="n">
        <v>3113</v>
      </c>
      <c r="I17" s="15"/>
      <c r="J17" s="30" t="n">
        <v>10</v>
      </c>
      <c r="K17" s="15"/>
      <c r="L17" s="15"/>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row>
    <row r="18" customFormat="false" ht="13.8" hidden="false" customHeight="false" outlineLevel="0" collapsed="false">
      <c r="A18" s="15" t="s">
        <v>84</v>
      </c>
      <c r="B18" s="15" t="n">
        <v>7400</v>
      </c>
      <c r="C18" s="15" t="n">
        <f aca="false">B18-1940</f>
        <v>5460</v>
      </c>
      <c r="D18" s="28" t="s">
        <v>20</v>
      </c>
      <c r="E18" s="15" t="s">
        <v>85</v>
      </c>
      <c r="F18" s="15" t="n">
        <v>425165</v>
      </c>
      <c r="G18" s="15" t="n">
        <v>4382784</v>
      </c>
      <c r="H18" s="29"/>
      <c r="I18" s="15"/>
      <c r="J18" s="30" t="s">
        <v>84</v>
      </c>
      <c r="K18" s="15"/>
      <c r="L18" s="15" t="s">
        <v>86</v>
      </c>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row>
    <row r="19" customFormat="false" ht="13.8" hidden="false" customHeight="false" outlineLevel="0" collapsed="false">
      <c r="A19" s="15" t="s">
        <v>87</v>
      </c>
      <c r="B19" s="15" t="n">
        <v>8970</v>
      </c>
      <c r="C19" s="15" t="n">
        <f aca="false">B19-1940</f>
        <v>7030</v>
      </c>
      <c r="D19" s="28" t="s">
        <v>20</v>
      </c>
      <c r="E19" s="15" t="s">
        <v>88</v>
      </c>
      <c r="F19" s="15" t="n">
        <v>424159</v>
      </c>
      <c r="G19" s="15" t="n">
        <v>4383652</v>
      </c>
      <c r="H19" s="29"/>
      <c r="I19" s="15"/>
      <c r="J19" s="30" t="s">
        <v>87</v>
      </c>
      <c r="K19" s="15"/>
      <c r="L19" s="15" t="s">
        <v>89</v>
      </c>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row>
    <row r="20" customFormat="false" ht="13.8" hidden="false" customHeight="false" outlineLevel="0" collapsed="false">
      <c r="A20" s="15" t="s">
        <v>90</v>
      </c>
      <c r="B20" s="15" t="n">
        <v>13390</v>
      </c>
      <c r="C20" s="15" t="n">
        <v>11450</v>
      </c>
      <c r="D20" s="28" t="s">
        <v>20</v>
      </c>
      <c r="E20" s="15" t="s">
        <v>139</v>
      </c>
      <c r="F20" s="15" t="n">
        <v>420275</v>
      </c>
      <c r="G20" s="15" t="n">
        <v>4384463</v>
      </c>
      <c r="H20" s="29" t="n">
        <v>2865</v>
      </c>
      <c r="I20" s="15"/>
      <c r="J20" s="30" t="n">
        <v>277</v>
      </c>
      <c r="K20" s="15"/>
      <c r="L20" s="15" t="s">
        <v>140</v>
      </c>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row>
    <row r="21" customFormat="false" ht="13.8" hidden="false" customHeight="false" outlineLevel="0" collapsed="false">
      <c r="A21" s="15" t="s">
        <v>141</v>
      </c>
      <c r="B21" s="15" t="n">
        <v>14655</v>
      </c>
      <c r="C21" s="15" t="n">
        <f aca="false">B21-1940</f>
        <v>12715</v>
      </c>
      <c r="D21" s="28" t="s">
        <v>20</v>
      </c>
      <c r="E21" s="15" t="s">
        <v>142</v>
      </c>
      <c r="F21" s="15" t="n">
        <v>419156</v>
      </c>
      <c r="G21" s="15" t="n">
        <v>4384372</v>
      </c>
      <c r="H21" s="29"/>
      <c r="I21" s="15"/>
      <c r="J21" s="30" t="s">
        <v>141</v>
      </c>
      <c r="K21" s="15"/>
      <c r="L21" s="15"/>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row>
    <row r="22" customFormat="false" ht="13.8" hidden="false" customHeight="false" outlineLevel="0" collapsed="false">
      <c r="A22" s="15" t="s">
        <v>143</v>
      </c>
      <c r="B22" s="15" t="n">
        <v>14725</v>
      </c>
      <c r="C22" s="15" t="n">
        <f aca="false">B22-1940</f>
        <v>12785</v>
      </c>
      <c r="D22" s="28" t="s">
        <v>71</v>
      </c>
      <c r="E22" s="15" t="s">
        <v>144</v>
      </c>
      <c r="F22" s="15" t="n">
        <v>419227</v>
      </c>
      <c r="G22" s="15" t="n">
        <v>4384650</v>
      </c>
      <c r="H22" s="29"/>
      <c r="I22" s="15"/>
      <c r="J22" s="30" t="s">
        <v>143</v>
      </c>
      <c r="K22" s="15"/>
      <c r="L22" s="15"/>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row>
    <row r="23" customFormat="false" ht="13.8" hidden="false" customHeight="false" outlineLevel="0" collapsed="false">
      <c r="A23" s="15" t="s">
        <v>145</v>
      </c>
      <c r="B23" s="15" t="n">
        <v>14855</v>
      </c>
      <c r="C23" s="15" t="n">
        <f aca="false">B23-1940</f>
        <v>12915</v>
      </c>
      <c r="D23" s="28" t="s">
        <v>20</v>
      </c>
      <c r="E23" s="15" t="s">
        <v>146</v>
      </c>
      <c r="F23" s="15" t="n">
        <v>419027</v>
      </c>
      <c r="G23" s="15" t="n">
        <v>4384389</v>
      </c>
      <c r="H23" s="29"/>
      <c r="I23" s="15"/>
      <c r="J23" s="30" t="s">
        <v>145</v>
      </c>
      <c r="K23" s="15"/>
      <c r="L23" s="15" t="s">
        <v>147</v>
      </c>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row>
    <row r="24" customFormat="false" ht="13.8" hidden="false" customHeight="false" outlineLevel="0" collapsed="false">
      <c r="A24" s="15"/>
      <c r="B24" s="15"/>
      <c r="C24" s="15"/>
      <c r="D24" s="15"/>
      <c r="E24" s="15"/>
      <c r="F24" s="15"/>
      <c r="G24" s="15"/>
      <c r="H24" s="15"/>
      <c r="I24" s="15"/>
      <c r="J24" s="15"/>
      <c r="K24" s="15"/>
      <c r="L24" s="15"/>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row>
    <row r="25" customFormat="false" ht="13.8" hidden="false" customHeight="false" outlineLevel="0" collapsed="false">
      <c r="A25" s="15"/>
      <c r="B25" s="15"/>
      <c r="C25" s="15"/>
      <c r="D25" s="15"/>
      <c r="E25" s="15"/>
      <c r="F25" s="15"/>
      <c r="G25" s="15"/>
      <c r="H25" s="15"/>
      <c r="I25" s="15"/>
      <c r="J25" s="15"/>
      <c r="K25" s="15"/>
      <c r="L25" s="15"/>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row>
    <row r="26" customFormat="false" ht="13.8" hidden="false" customHeight="false" outlineLevel="0" collapsed="false">
      <c r="A26" s="15"/>
      <c r="B26" s="15"/>
      <c r="C26" s="15"/>
      <c r="D26" s="15"/>
      <c r="E26" s="15"/>
      <c r="F26" s="15"/>
      <c r="G26" s="15"/>
      <c r="H26" s="15"/>
      <c r="I26" s="15"/>
      <c r="J26" s="15"/>
      <c r="K26" s="15"/>
      <c r="L26" s="15"/>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row>
    <row r="27" customFormat="false" ht="13.8" hidden="false" customHeight="false" outlineLevel="0" collapsed="false">
      <c r="A27" s="15"/>
      <c r="B27" s="15"/>
      <c r="C27" s="15"/>
      <c r="D27" s="15"/>
      <c r="E27" s="15"/>
      <c r="F27" s="15"/>
      <c r="G27" s="15"/>
      <c r="H27" s="15"/>
      <c r="I27" s="15"/>
      <c r="J27" s="15"/>
      <c r="K27" s="15"/>
      <c r="L27" s="15"/>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row>
    <row r="28" customFormat="false" ht="13.8" hidden="false" customHeight="false" outlineLevel="0" collapsed="false">
      <c r="A28" s="15"/>
      <c r="B28" s="15"/>
      <c r="C28" s="15"/>
      <c r="D28" s="15"/>
      <c r="E28" s="15"/>
      <c r="F28" s="15"/>
      <c r="G28" s="15"/>
      <c r="H28" s="15"/>
      <c r="I28" s="15"/>
      <c r="J28" s="15"/>
      <c r="K28" s="15"/>
      <c r="L28" s="15"/>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row>
    <row r="29" customFormat="false" ht="13.8" hidden="false" customHeight="false" outlineLevel="0" collapsed="false">
      <c r="A29" s="15"/>
      <c r="B29" s="15"/>
      <c r="C29" s="15"/>
      <c r="D29" s="15"/>
      <c r="E29" s="15"/>
      <c r="F29" s="15"/>
      <c r="G29" s="15"/>
      <c r="H29" s="15"/>
      <c r="I29" s="15"/>
      <c r="J29" s="15"/>
      <c r="K29" s="15"/>
      <c r="L29" s="15"/>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row>
    <row r="30" customFormat="false" ht="13.8" hidden="false" customHeight="false" outlineLevel="0" collapsed="false">
      <c r="A30" s="15"/>
      <c r="B30" s="15"/>
      <c r="C30" s="15"/>
      <c r="D30" s="15"/>
      <c r="E30" s="15"/>
      <c r="F30" s="15"/>
      <c r="G30" s="15"/>
      <c r="H30" s="15"/>
      <c r="I30" s="15"/>
      <c r="J30" s="15"/>
      <c r="K30" s="15"/>
      <c r="L30" s="15"/>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row>
    <row r="31" customFormat="false" ht="13.8" hidden="false" customHeight="false" outlineLevel="0" collapsed="false">
      <c r="A31" s="15"/>
      <c r="B31" s="15"/>
      <c r="C31" s="15"/>
      <c r="D31" s="15"/>
      <c r="E31" s="15"/>
      <c r="F31" s="15"/>
      <c r="G31" s="15"/>
      <c r="H31" s="15"/>
      <c r="I31" s="15"/>
      <c r="J31" s="15"/>
      <c r="K31" s="15"/>
      <c r="L31" s="15"/>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row>
    <row r="32" customFormat="false" ht="13.8" hidden="false" customHeight="false" outlineLevel="0" collapsed="false">
      <c r="A32" s="15" t="s">
        <v>148</v>
      </c>
      <c r="B32" s="15"/>
      <c r="C32" s="15"/>
      <c r="D32" s="15"/>
      <c r="E32" s="15"/>
      <c r="F32" s="15"/>
      <c r="G32" s="15"/>
      <c r="H32" s="15"/>
      <c r="I32" s="15"/>
      <c r="J32" s="15"/>
      <c r="K32" s="15"/>
      <c r="L32" s="15"/>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row>
  </sheetData>
  <printOptions headings="false" gridLines="false" gridLinesSet="true" horizontalCentered="false" verticalCentered="false"/>
  <pageMargins left="0.201388888888889" right="0.189583333333333" top="0.11875" bottom="0.11875" header="0.511805555555555" footer="0.511805555555555"/>
  <pageSetup paperSize="1"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1:52"/>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52" activeCellId="0" sqref="A52"/>
    </sheetView>
  </sheetViews>
  <sheetFormatPr defaultRowHeight="13.8"/>
  <cols>
    <col collapsed="false" hidden="false" max="1" min="1" style="5" width="20.3214285714286"/>
    <col collapsed="false" hidden="false" max="2" min="2" style="5" width="13.515306122449"/>
    <col collapsed="false" hidden="false" max="3" min="3" style="5" width="11.1122448979592"/>
    <col collapsed="false" hidden="false" max="4" min="4" style="5" width="12.9591836734694"/>
    <col collapsed="false" hidden="false" max="5" min="5" style="5" width="17.3418367346939"/>
    <col collapsed="false" hidden="false" max="6" min="6" style="5" width="12.9591836734694"/>
    <col collapsed="false" hidden="false" max="7" min="7" style="4" width="10.0510204081633"/>
    <col collapsed="false" hidden="false" max="8" min="8" style="5" width="11.9489795918367"/>
    <col collapsed="false" hidden="false" max="9" min="9" style="5" width="10.0510204081633"/>
    <col collapsed="false" hidden="false" max="10" min="10" style="5" width="15.6122448979592"/>
    <col collapsed="false" hidden="false" max="11" min="11" style="5" width="9.85204081632653"/>
    <col collapsed="false" hidden="false" max="12" min="12" style="5" width="12.9795918367347"/>
    <col collapsed="false" hidden="false" max="19" min="13" style="5" width="9.85204081632653"/>
    <col collapsed="false" hidden="false" max="20" min="20" style="5" width="13.4081632653061"/>
    <col collapsed="false" hidden="false" max="1009" min="21" style="5" width="9.85204081632653"/>
    <col collapsed="false" hidden="false" max="1013" min="1010" style="65" width="9.85204081632653"/>
    <col collapsed="false" hidden="false" max="1025" min="1014" style="0" width="9.85204081632653"/>
  </cols>
  <sheetData>
    <row r="1" s="66" customFormat="true" ht="17.35" hidden="false" customHeight="false" outlineLevel="0" collapsed="false">
      <c r="A1" s="6" t="s">
        <v>149</v>
      </c>
      <c r="G1" s="67"/>
      <c r="ALZ1" s="0"/>
      <c r="AMA1" s="0"/>
      <c r="AMB1" s="0"/>
      <c r="AMC1" s="0"/>
      <c r="AMD1" s="0"/>
      <c r="AME1" s="0"/>
      <c r="AMF1" s="0"/>
      <c r="AMG1" s="0"/>
      <c r="AMH1" s="0"/>
      <c r="AMI1" s="0"/>
      <c r="AMJ1" s="0"/>
    </row>
    <row r="2" customFormat="false" ht="15" hidden="false" customHeight="false" outlineLevel="0" collapsed="false">
      <c r="A2" s="59"/>
      <c r="B2" s="59"/>
      <c r="C2" s="65"/>
      <c r="D2" s="65"/>
      <c r="E2" s="65"/>
      <c r="F2" s="65"/>
      <c r="G2" s="65"/>
      <c r="H2" s="65"/>
      <c r="I2" s="65"/>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row>
    <row r="3" s="15" customFormat="true" ht="13.8" hidden="false" customHeight="false" outlineLevel="0" collapsed="false">
      <c r="B3" s="16"/>
      <c r="C3" s="16"/>
      <c r="D3" s="16"/>
      <c r="E3" s="16"/>
      <c r="F3" s="16"/>
      <c r="G3" s="16"/>
      <c r="H3" s="16"/>
      <c r="I3" s="16"/>
      <c r="J3" s="68" t="s">
        <v>150</v>
      </c>
    </row>
    <row r="4" s="15" customFormat="true" ht="13.8" hidden="false" customHeight="false" outlineLevel="0" collapsed="false">
      <c r="A4" s="26"/>
      <c r="B4" s="22" t="s">
        <v>10</v>
      </c>
      <c r="C4" s="22" t="s">
        <v>11</v>
      </c>
      <c r="D4" s="22" t="s">
        <v>12</v>
      </c>
      <c r="E4" s="22" t="s">
        <v>151</v>
      </c>
      <c r="F4" s="22" t="s">
        <v>152</v>
      </c>
      <c r="G4" s="69" t="s">
        <v>153</v>
      </c>
      <c r="H4" s="70" t="s">
        <v>154</v>
      </c>
      <c r="I4" s="71" t="s">
        <v>155</v>
      </c>
      <c r="J4" s="72" t="s">
        <v>156</v>
      </c>
      <c r="P4" s="73"/>
    </row>
    <row r="5" customFormat="false" ht="13.8" hidden="false" customHeight="false" outlineLevel="0" collapsed="false">
      <c r="A5" s="0"/>
      <c r="B5" s="0"/>
      <c r="C5" s="0"/>
      <c r="D5" s="0"/>
      <c r="E5" s="0"/>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row>
    <row r="6" customFormat="false" ht="13.8" hidden="false" customHeight="false" outlineLevel="0" collapsed="false">
      <c r="A6" s="74" t="s">
        <v>157</v>
      </c>
      <c r="B6" s="74"/>
      <c r="C6" s="75"/>
      <c r="D6" s="76"/>
      <c r="E6" s="15"/>
      <c r="F6" s="77"/>
      <c r="G6" s="78"/>
      <c r="H6" s="78"/>
      <c r="I6" s="78"/>
      <c r="J6" s="15"/>
      <c r="K6" s="65"/>
      <c r="L6" s="65"/>
      <c r="M6" s="65"/>
      <c r="N6" s="65"/>
      <c r="O6" s="65"/>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row>
    <row r="7" customFormat="false" ht="13.8" hidden="false" customHeight="false" outlineLevel="0" collapsed="false">
      <c r="A7" s="15"/>
      <c r="B7" s="15"/>
      <c r="C7" s="15"/>
      <c r="D7" s="15"/>
      <c r="E7" s="15"/>
      <c r="F7" s="15"/>
      <c r="G7" s="15"/>
      <c r="H7" s="15"/>
      <c r="I7" s="15"/>
      <c r="J7" s="15"/>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row>
    <row r="8" s="15" customFormat="true" ht="13.8" hidden="false" customHeight="false" outlineLevel="0" collapsed="false">
      <c r="B8" s="15" t="s">
        <v>19</v>
      </c>
      <c r="C8" s="15" t="n">
        <v>724</v>
      </c>
      <c r="D8" s="28" t="s">
        <v>20</v>
      </c>
      <c r="E8" s="15" t="s">
        <v>19</v>
      </c>
      <c r="F8" s="79" t="n">
        <v>0.6875</v>
      </c>
      <c r="G8" s="80" t="n">
        <v>3.8</v>
      </c>
      <c r="H8" s="81" t="n">
        <v>647.3</v>
      </c>
      <c r="I8" s="82" t="n">
        <v>2</v>
      </c>
      <c r="J8" s="83" t="s">
        <v>158</v>
      </c>
      <c r="P8" s="84"/>
      <c r="R8" s="84"/>
      <c r="T8" s="85"/>
      <c r="U8" s="85"/>
      <c r="V8" s="86"/>
      <c r="W8" s="85"/>
    </row>
    <row r="9" s="15" customFormat="true" ht="13.8" hidden="false" customHeight="false" outlineLevel="0" collapsed="false">
      <c r="B9" s="15" t="s">
        <v>23</v>
      </c>
      <c r="C9" s="15" t="n">
        <v>790</v>
      </c>
      <c r="D9" s="28" t="s">
        <v>20</v>
      </c>
      <c r="E9" s="15" t="s">
        <v>23</v>
      </c>
      <c r="F9" s="79" t="n">
        <v>0.680555555555555</v>
      </c>
      <c r="G9" s="15" t="n">
        <v>3.87</v>
      </c>
      <c r="H9" s="81" t="n">
        <v>613.4</v>
      </c>
      <c r="I9" s="82" t="n">
        <v>2</v>
      </c>
      <c r="J9" s="83" t="s">
        <v>158</v>
      </c>
      <c r="P9" s="84"/>
      <c r="R9" s="84"/>
      <c r="T9" s="85"/>
      <c r="U9" s="85"/>
      <c r="V9" s="86"/>
      <c r="W9" s="85"/>
    </row>
    <row r="10" s="15" customFormat="true" ht="13.8" hidden="false" customHeight="false" outlineLevel="0" collapsed="false">
      <c r="B10" s="15" t="s">
        <v>26</v>
      </c>
      <c r="C10" s="15" t="n">
        <v>869</v>
      </c>
      <c r="D10" s="28" t="s">
        <v>20</v>
      </c>
      <c r="E10" s="15" t="s">
        <v>26</v>
      </c>
      <c r="F10" s="79" t="n">
        <v>0.673611111111111</v>
      </c>
      <c r="G10" s="15" t="n">
        <v>4.09</v>
      </c>
      <c r="H10" s="81" t="n">
        <v>601.3</v>
      </c>
      <c r="I10" s="82" t="n">
        <v>2</v>
      </c>
      <c r="J10" s="83" t="s">
        <v>158</v>
      </c>
      <c r="P10" s="84"/>
      <c r="R10" s="84"/>
      <c r="T10" s="85"/>
      <c r="U10" s="85"/>
      <c r="V10" s="86"/>
      <c r="W10" s="85"/>
    </row>
    <row r="11" s="15" customFormat="true" ht="13.8" hidden="false" customHeight="false" outlineLevel="0" collapsed="false">
      <c r="B11" s="15" t="s">
        <v>29</v>
      </c>
      <c r="C11" s="15" t="n">
        <v>1665</v>
      </c>
      <c r="D11" s="28" t="s">
        <v>20</v>
      </c>
      <c r="E11" s="15" t="s">
        <v>29</v>
      </c>
      <c r="F11" s="79" t="n">
        <v>0.663194444444444</v>
      </c>
      <c r="G11" s="15" t="n">
        <v>4.07</v>
      </c>
      <c r="H11" s="15" t="n">
        <v>561</v>
      </c>
      <c r="I11" s="82" t="n">
        <v>1</v>
      </c>
      <c r="J11" s="83" t="s">
        <v>158</v>
      </c>
      <c r="P11" s="84"/>
      <c r="R11" s="84"/>
      <c r="T11" s="85"/>
      <c r="U11" s="85"/>
      <c r="V11" s="86"/>
      <c r="W11" s="85"/>
    </row>
    <row r="12" s="15" customFormat="true" ht="14" hidden="false" customHeight="false" outlineLevel="0" collapsed="false">
      <c r="A12" s="15" t="s">
        <v>159</v>
      </c>
      <c r="B12" s="31" t="s">
        <v>32</v>
      </c>
      <c r="C12" s="15" t="n">
        <v>1925</v>
      </c>
      <c r="D12" s="28" t="s">
        <v>20</v>
      </c>
      <c r="J12" s="83"/>
      <c r="R12" s="84"/>
      <c r="T12" s="85"/>
      <c r="U12" s="85"/>
      <c r="V12" s="86"/>
      <c r="W12" s="85"/>
    </row>
    <row r="13" customFormat="false" ht="13.8" hidden="false" customHeight="false" outlineLevel="0" collapsed="false">
      <c r="A13" s="26"/>
      <c r="B13" s="10"/>
      <c r="C13" s="10"/>
      <c r="D13" s="10"/>
      <c r="E13" s="10"/>
      <c r="F13" s="10"/>
      <c r="G13" s="87"/>
      <c r="H13" s="88"/>
      <c r="I13" s="89"/>
      <c r="J13" s="83"/>
      <c r="K13" s="15"/>
      <c r="L13" s="15"/>
      <c r="M13" s="15"/>
      <c r="N13" s="15"/>
      <c r="O13" s="15"/>
      <c r="P13" s="73"/>
      <c r="Q13" s="0"/>
      <c r="R13" s="90"/>
      <c r="S13" s="0"/>
      <c r="T13" s="91"/>
      <c r="U13" s="91"/>
      <c r="V13" s="92"/>
      <c r="W13" s="91"/>
    </row>
    <row r="14" customFormat="false" ht="13.8" hidden="false" customHeight="false" outlineLevel="0" collapsed="false">
      <c r="A14" s="74" t="s">
        <v>160</v>
      </c>
      <c r="B14" s="74"/>
      <c r="C14" s="75"/>
      <c r="D14" s="76"/>
      <c r="E14" s="15"/>
      <c r="F14" s="77"/>
      <c r="G14" s="78"/>
      <c r="H14" s="78"/>
      <c r="I14" s="78"/>
      <c r="J14" s="83"/>
      <c r="K14" s="65"/>
      <c r="L14" s="65"/>
      <c r="M14" s="65"/>
      <c r="N14" s="65"/>
      <c r="O14" s="65"/>
      <c r="P14" s="0"/>
      <c r="Q14" s="0"/>
      <c r="R14" s="90"/>
      <c r="S14" s="0"/>
      <c r="T14" s="91"/>
      <c r="U14" s="91"/>
      <c r="V14" s="92"/>
      <c r="W14" s="91"/>
    </row>
    <row r="15" customFormat="false" ht="13.8" hidden="false" customHeight="false" outlineLevel="0" collapsed="false">
      <c r="A15" s="15"/>
      <c r="B15" s="10"/>
      <c r="C15" s="75"/>
      <c r="D15" s="76"/>
      <c r="E15" s="15"/>
      <c r="F15" s="77"/>
      <c r="G15" s="78"/>
      <c r="H15" s="78"/>
      <c r="I15" s="78"/>
      <c r="J15" s="83"/>
      <c r="K15" s="65"/>
      <c r="L15" s="65"/>
      <c r="M15" s="65"/>
      <c r="N15" s="65"/>
      <c r="O15" s="65"/>
      <c r="P15" s="0"/>
      <c r="Q15" s="0"/>
      <c r="R15" s="90"/>
      <c r="S15" s="0"/>
      <c r="T15" s="91"/>
      <c r="U15" s="91"/>
      <c r="V15" s="92"/>
      <c r="W15" s="91"/>
    </row>
    <row r="16" s="21" customFormat="true" ht="13.8" hidden="false" customHeight="false" outlineLevel="0" collapsed="false">
      <c r="A16" s="38"/>
      <c r="B16" s="35" t="s">
        <v>35</v>
      </c>
      <c r="C16" s="36" t="n">
        <v>203</v>
      </c>
      <c r="D16" s="37" t="s">
        <v>20</v>
      </c>
      <c r="E16" s="35" t="s">
        <v>35</v>
      </c>
      <c r="F16" s="79" t="n">
        <v>0.548611111111111</v>
      </c>
      <c r="G16" s="80" t="n">
        <v>6.84</v>
      </c>
      <c r="H16" s="81" t="n">
        <v>219.3</v>
      </c>
      <c r="I16" s="15"/>
      <c r="J16" s="83" t="s">
        <v>161</v>
      </c>
      <c r="K16" s="93"/>
      <c r="L16" s="93"/>
      <c r="M16" s="93"/>
      <c r="N16" s="93"/>
      <c r="O16" s="93"/>
      <c r="P16" s="15"/>
      <c r="Q16" s="15"/>
      <c r="R16" s="84"/>
      <c r="S16" s="15"/>
      <c r="T16" s="35"/>
      <c r="U16" s="36"/>
      <c r="V16" s="37"/>
      <c r="W16" s="35"/>
      <c r="ALV16" s="15"/>
      <c r="ALW16" s="15"/>
      <c r="ALX16" s="15"/>
      <c r="ALY16" s="15"/>
      <c r="ALZ16" s="15"/>
      <c r="AMA16" s="15"/>
      <c r="AMB16" s="15"/>
      <c r="AMC16" s="15"/>
      <c r="AMD16" s="15"/>
      <c r="AME16" s="15"/>
      <c r="AMF16" s="15"/>
      <c r="AMG16" s="15"/>
      <c r="AMH16" s="15"/>
      <c r="AMI16" s="15"/>
      <c r="AMJ16" s="15"/>
    </row>
    <row r="17" s="21" customFormat="true" ht="13.8" hidden="false" customHeight="false" outlineLevel="0" collapsed="false">
      <c r="A17" s="38"/>
      <c r="B17" s="35" t="s">
        <v>42</v>
      </c>
      <c r="C17" s="36" t="n">
        <v>263</v>
      </c>
      <c r="D17" s="37" t="s">
        <v>20</v>
      </c>
      <c r="E17" s="35" t="s">
        <v>42</v>
      </c>
      <c r="F17" s="79" t="n">
        <v>0.59375</v>
      </c>
      <c r="G17" s="80" t="n">
        <v>6.78</v>
      </c>
      <c r="H17" s="81" t="n">
        <v>228.3</v>
      </c>
      <c r="I17" s="15"/>
      <c r="J17" s="83" t="s">
        <v>162</v>
      </c>
      <c r="K17" s="93"/>
      <c r="L17" s="93"/>
      <c r="M17" s="93"/>
      <c r="N17" s="93"/>
      <c r="O17" s="93"/>
      <c r="P17" s="15"/>
      <c r="Q17" s="15"/>
      <c r="R17" s="84"/>
      <c r="S17" s="15"/>
      <c r="T17" s="35"/>
      <c r="U17" s="36"/>
      <c r="V17" s="37"/>
      <c r="W17" s="35"/>
      <c r="ALV17" s="15"/>
      <c r="ALW17" s="15"/>
      <c r="ALX17" s="15"/>
      <c r="ALY17" s="15"/>
      <c r="ALZ17" s="15"/>
      <c r="AMA17" s="15"/>
      <c r="AMB17" s="15"/>
      <c r="AMC17" s="15"/>
      <c r="AMD17" s="15"/>
      <c r="AME17" s="15"/>
      <c r="AMF17" s="15"/>
      <c r="AMG17" s="15"/>
      <c r="AMH17" s="15"/>
      <c r="AMI17" s="15"/>
      <c r="AMJ17" s="15"/>
    </row>
    <row r="18" s="21" customFormat="true" ht="13.8" hidden="false" customHeight="false" outlineLevel="0" collapsed="false">
      <c r="A18" s="38"/>
      <c r="B18" s="35" t="s">
        <v>42</v>
      </c>
      <c r="C18" s="36" t="n">
        <v>263</v>
      </c>
      <c r="D18" s="37" t="s">
        <v>20</v>
      </c>
      <c r="E18" s="35" t="s">
        <v>163</v>
      </c>
      <c r="F18" s="15"/>
      <c r="G18" s="80"/>
      <c r="H18" s="81"/>
      <c r="I18" s="15"/>
      <c r="J18" s="83" t="s">
        <v>164</v>
      </c>
      <c r="K18" s="93"/>
      <c r="L18" s="93"/>
      <c r="M18" s="93"/>
      <c r="N18" s="93"/>
      <c r="O18" s="93"/>
      <c r="P18" s="15"/>
      <c r="Q18" s="15"/>
      <c r="R18" s="84"/>
      <c r="S18" s="15"/>
      <c r="T18" s="35"/>
      <c r="U18" s="36"/>
      <c r="V18" s="37"/>
      <c r="W18" s="35"/>
      <c r="ALV18" s="15"/>
      <c r="ALW18" s="15"/>
      <c r="ALX18" s="15"/>
      <c r="ALY18" s="15"/>
      <c r="ALZ18" s="15"/>
      <c r="AMA18" s="15"/>
      <c r="AMB18" s="15"/>
      <c r="AMC18" s="15"/>
      <c r="AMD18" s="15"/>
      <c r="AME18" s="15"/>
      <c r="AMF18" s="15"/>
      <c r="AMG18" s="15"/>
      <c r="AMH18" s="15"/>
      <c r="AMI18" s="15"/>
      <c r="AMJ18" s="15"/>
    </row>
    <row r="19" s="21" customFormat="true" ht="13.8" hidden="false" customHeight="false" outlineLevel="0" collapsed="false">
      <c r="A19" s="38"/>
      <c r="B19" s="35" t="s">
        <v>45</v>
      </c>
      <c r="C19" s="36" t="n">
        <v>490</v>
      </c>
      <c r="D19" s="37" t="s">
        <v>20</v>
      </c>
      <c r="E19" s="35" t="s">
        <v>45</v>
      </c>
      <c r="F19" s="79" t="n">
        <v>0.579861111111111</v>
      </c>
      <c r="G19" s="94" t="n">
        <v>5.99</v>
      </c>
      <c r="H19" s="81" t="n">
        <v>248.1</v>
      </c>
      <c r="I19" s="15"/>
      <c r="J19" s="83" t="s">
        <v>158</v>
      </c>
      <c r="K19" s="93"/>
      <c r="L19" s="93"/>
      <c r="M19" s="93"/>
      <c r="N19" s="93"/>
      <c r="O19" s="93"/>
      <c r="P19" s="15"/>
      <c r="Q19" s="15"/>
      <c r="R19" s="84"/>
      <c r="S19" s="15"/>
      <c r="T19" s="35"/>
      <c r="U19" s="36"/>
      <c r="V19" s="37"/>
      <c r="W19" s="35"/>
      <c r="ALV19" s="15"/>
      <c r="ALW19" s="15"/>
      <c r="ALX19" s="15"/>
      <c r="ALY19" s="15"/>
      <c r="ALZ19" s="15"/>
      <c r="AMA19" s="15"/>
      <c r="AMB19" s="15"/>
      <c r="AMC19" s="15"/>
      <c r="AMD19" s="15"/>
      <c r="AME19" s="15"/>
      <c r="AMF19" s="15"/>
      <c r="AMG19" s="15"/>
      <c r="AMH19" s="15"/>
      <c r="AMI19" s="15"/>
      <c r="AMJ19" s="15"/>
    </row>
    <row r="20" s="21" customFormat="true" ht="14" hidden="false" customHeight="false" outlineLevel="0" collapsed="false">
      <c r="A20" s="38"/>
      <c r="B20" s="31" t="s">
        <v>52</v>
      </c>
      <c r="C20" s="34" t="n">
        <v>659</v>
      </c>
      <c r="D20" s="46" t="s">
        <v>20</v>
      </c>
      <c r="E20" s="31" t="s">
        <v>52</v>
      </c>
      <c r="F20" s="79" t="n">
        <v>0.545138888888889</v>
      </c>
      <c r="G20" s="80" t="n">
        <v>5.54</v>
      </c>
      <c r="H20" s="81" t="n">
        <v>268.9</v>
      </c>
      <c r="I20" s="15" t="n">
        <v>1.5</v>
      </c>
      <c r="J20" s="83" t="s">
        <v>158</v>
      </c>
      <c r="K20" s="93"/>
      <c r="L20" s="93"/>
      <c r="M20" s="93"/>
      <c r="N20" s="93"/>
      <c r="O20" s="93"/>
      <c r="P20" s="15"/>
      <c r="Q20" s="15"/>
      <c r="R20" s="84"/>
      <c r="S20" s="15"/>
      <c r="T20" s="31"/>
      <c r="U20" s="34"/>
      <c r="V20" s="46"/>
      <c r="W20" s="31"/>
      <c r="ALV20" s="15"/>
      <c r="ALW20" s="15"/>
      <c r="ALX20" s="15"/>
      <c r="ALY20" s="15"/>
      <c r="ALZ20" s="15"/>
      <c r="AMA20" s="15"/>
      <c r="AMB20" s="15"/>
      <c r="AMC20" s="15"/>
      <c r="AMD20" s="15"/>
      <c r="AME20" s="15"/>
      <c r="AMF20" s="15"/>
      <c r="AMG20" s="15"/>
      <c r="AMH20" s="15"/>
      <c r="AMI20" s="15"/>
      <c r="AMJ20" s="15"/>
    </row>
    <row r="21" s="21" customFormat="true" ht="14" hidden="false" customHeight="false" outlineLevel="0" collapsed="false">
      <c r="A21" s="32"/>
      <c r="B21" s="31" t="s">
        <v>32</v>
      </c>
      <c r="C21" s="34" t="n">
        <v>810</v>
      </c>
      <c r="D21" s="46" t="s">
        <v>39</v>
      </c>
      <c r="E21" s="31" t="s">
        <v>32</v>
      </c>
      <c r="F21" s="79" t="n">
        <v>0.552083333333333</v>
      </c>
      <c r="G21" s="80" t="n">
        <v>4.13</v>
      </c>
      <c r="H21" s="81" t="n">
        <v>604.7</v>
      </c>
      <c r="I21" s="15" t="n">
        <v>0.5</v>
      </c>
      <c r="J21" s="83" t="s">
        <v>158</v>
      </c>
      <c r="K21" s="93"/>
      <c r="L21" s="93"/>
      <c r="M21" s="93"/>
      <c r="N21" s="93"/>
      <c r="O21" s="93"/>
      <c r="P21" s="15"/>
      <c r="Q21" s="15"/>
      <c r="R21" s="84"/>
      <c r="S21" s="15"/>
      <c r="T21" s="31"/>
      <c r="U21" s="34"/>
      <c r="V21" s="46"/>
      <c r="W21" s="31"/>
      <c r="ALV21" s="15"/>
      <c r="ALW21" s="15"/>
      <c r="ALX21" s="15"/>
      <c r="ALY21" s="15"/>
      <c r="ALZ21" s="15"/>
      <c r="AMA21" s="15"/>
      <c r="AMB21" s="15"/>
      <c r="AMC21" s="15"/>
      <c r="AMD21" s="15"/>
      <c r="AME21" s="15"/>
      <c r="AMF21" s="15"/>
      <c r="AMG21" s="15"/>
      <c r="AMH21" s="15"/>
      <c r="AMI21" s="15"/>
      <c r="AMJ21" s="15"/>
    </row>
    <row r="22" s="21" customFormat="true" ht="14" hidden="false" customHeight="false" outlineLevel="0" collapsed="false">
      <c r="A22" s="32"/>
      <c r="B22" s="31" t="s">
        <v>58</v>
      </c>
      <c r="C22" s="34" t="n">
        <v>1099</v>
      </c>
      <c r="D22" s="46" t="s">
        <v>20</v>
      </c>
      <c r="E22" s="31" t="s">
        <v>58</v>
      </c>
      <c r="F22" s="79" t="n">
        <v>0.534722222222222</v>
      </c>
      <c r="G22" s="94" t="n">
        <v>5.06</v>
      </c>
      <c r="H22" s="81" t="n">
        <v>300</v>
      </c>
      <c r="I22" s="15"/>
      <c r="J22" s="83" t="s">
        <v>165</v>
      </c>
      <c r="K22" s="93"/>
      <c r="L22" s="93"/>
      <c r="M22" s="93"/>
      <c r="N22" s="93"/>
      <c r="O22" s="93"/>
      <c r="P22" s="15"/>
      <c r="Q22" s="15"/>
      <c r="R22" s="84"/>
      <c r="S22" s="15"/>
      <c r="T22" s="31"/>
      <c r="U22" s="34"/>
      <c r="V22" s="46"/>
      <c r="W22" s="31"/>
      <c r="ALV22" s="15"/>
      <c r="ALW22" s="15"/>
      <c r="ALX22" s="15"/>
      <c r="ALY22" s="15"/>
      <c r="ALZ22" s="15"/>
      <c r="AMA22" s="15"/>
      <c r="AMB22" s="15"/>
      <c r="AMC22" s="15"/>
      <c r="AMD22" s="15"/>
      <c r="AME22" s="15"/>
      <c r="AMF22" s="15"/>
      <c r="AMG22" s="15"/>
      <c r="AMH22" s="15"/>
      <c r="AMI22" s="15"/>
      <c r="AMJ22" s="15"/>
    </row>
    <row r="23" s="21" customFormat="true" ht="14" hidden="false" customHeight="false" outlineLevel="0" collapsed="false">
      <c r="A23" s="32"/>
      <c r="B23" s="31" t="s">
        <v>60</v>
      </c>
      <c r="C23" s="34" t="n">
        <v>1247</v>
      </c>
      <c r="D23" s="46" t="s">
        <v>20</v>
      </c>
      <c r="E23" s="31" t="s">
        <v>60</v>
      </c>
      <c r="F23" s="79" t="n">
        <v>0.520833333333333</v>
      </c>
      <c r="G23" s="80" t="n">
        <v>5.06</v>
      </c>
      <c r="H23" s="81" t="n">
        <v>326</v>
      </c>
      <c r="I23" s="15"/>
      <c r="J23" s="83" t="s">
        <v>158</v>
      </c>
      <c r="K23" s="93"/>
      <c r="L23" s="93"/>
      <c r="M23" s="93"/>
      <c r="N23" s="93"/>
      <c r="O23" s="93"/>
      <c r="P23" s="15"/>
      <c r="Q23" s="15"/>
      <c r="R23" s="84"/>
      <c r="S23" s="15"/>
      <c r="T23" s="31"/>
      <c r="U23" s="34"/>
      <c r="V23" s="46"/>
      <c r="W23" s="31"/>
      <c r="ALV23" s="15"/>
      <c r="ALW23" s="15"/>
      <c r="ALX23" s="15"/>
      <c r="ALY23" s="15"/>
      <c r="ALZ23" s="15"/>
      <c r="AMA23" s="15"/>
      <c r="AMB23" s="15"/>
      <c r="AMC23" s="15"/>
      <c r="AMD23" s="15"/>
      <c r="AME23" s="15"/>
      <c r="AMF23" s="15"/>
      <c r="AMG23" s="15"/>
      <c r="AMH23" s="15"/>
      <c r="AMI23" s="15"/>
      <c r="AMJ23" s="15"/>
    </row>
    <row r="24" s="21" customFormat="true" ht="14" hidden="false" customHeight="false" outlineLevel="0" collapsed="false">
      <c r="A24" s="32"/>
      <c r="B24" s="31" t="s">
        <v>62</v>
      </c>
      <c r="C24" s="34" t="n">
        <v>2000</v>
      </c>
      <c r="D24" s="46" t="s">
        <v>20</v>
      </c>
      <c r="E24" s="31" t="s">
        <v>62</v>
      </c>
      <c r="F24" s="79" t="n">
        <v>0.503472222222222</v>
      </c>
      <c r="G24" s="80" t="n">
        <v>5</v>
      </c>
      <c r="H24" s="81" t="n">
        <v>312.5</v>
      </c>
      <c r="I24" s="82" t="n">
        <v>-1</v>
      </c>
      <c r="J24" s="83" t="s">
        <v>158</v>
      </c>
      <c r="K24" s="93"/>
      <c r="L24" s="93"/>
      <c r="M24" s="93"/>
      <c r="N24" s="93"/>
      <c r="O24" s="93"/>
      <c r="P24" s="15"/>
      <c r="Q24" s="15"/>
      <c r="R24" s="84"/>
      <c r="S24" s="15"/>
      <c r="T24" s="31"/>
      <c r="U24" s="34"/>
      <c r="V24" s="46"/>
      <c r="W24" s="31"/>
      <c r="ALV24" s="15"/>
      <c r="ALW24" s="15"/>
      <c r="ALX24" s="15"/>
      <c r="ALY24" s="15"/>
      <c r="ALZ24" s="15"/>
      <c r="AMA24" s="15"/>
      <c r="AMB24" s="15"/>
      <c r="AMC24" s="15"/>
      <c r="AMD24" s="15"/>
      <c r="AME24" s="15"/>
      <c r="AMF24" s="15"/>
      <c r="AMG24" s="15"/>
      <c r="AMH24" s="15"/>
      <c r="AMI24" s="15"/>
      <c r="AMJ24" s="15"/>
    </row>
    <row r="25" s="21" customFormat="true" ht="14" hidden="false" customHeight="false" outlineLevel="0" collapsed="false">
      <c r="A25" s="32"/>
      <c r="B25" s="31" t="s">
        <v>65</v>
      </c>
      <c r="C25" s="34" t="n">
        <v>2400</v>
      </c>
      <c r="D25" s="46" t="s">
        <v>39</v>
      </c>
      <c r="E25" s="31" t="s">
        <v>65</v>
      </c>
      <c r="F25" s="79" t="n">
        <v>0.583333333333333</v>
      </c>
      <c r="G25" s="15" t="n">
        <v>3.86</v>
      </c>
      <c r="H25" s="15" t="n">
        <v>614</v>
      </c>
      <c r="I25" s="82" t="n">
        <v>1</v>
      </c>
      <c r="J25" s="83" t="s">
        <v>158</v>
      </c>
      <c r="K25" s="93"/>
      <c r="L25" s="93"/>
      <c r="M25" s="93"/>
      <c r="N25" s="93"/>
      <c r="O25" s="93"/>
      <c r="P25" s="15"/>
      <c r="Q25" s="15"/>
      <c r="R25" s="84"/>
      <c r="S25" s="15"/>
      <c r="T25" s="31"/>
      <c r="U25" s="34"/>
      <c r="V25" s="46"/>
      <c r="W25" s="31"/>
      <c r="ALV25" s="15"/>
      <c r="ALW25" s="15"/>
      <c r="ALX25" s="15"/>
      <c r="ALY25" s="15"/>
      <c r="ALZ25" s="15"/>
      <c r="AMA25" s="15"/>
      <c r="AMB25" s="15"/>
      <c r="AMC25" s="15"/>
      <c r="AMD25" s="15"/>
      <c r="AME25" s="15"/>
      <c r="AMF25" s="15"/>
      <c r="AMG25" s="15"/>
      <c r="AMH25" s="15"/>
      <c r="AMI25" s="15"/>
      <c r="AMJ25" s="15"/>
    </row>
    <row r="26" s="21" customFormat="true" ht="14" hidden="false" customHeight="false" outlineLevel="0" collapsed="false">
      <c r="A26" s="32"/>
      <c r="B26" s="31" t="s">
        <v>67</v>
      </c>
      <c r="C26" s="34" t="n">
        <v>3500</v>
      </c>
      <c r="D26" s="46" t="s">
        <v>20</v>
      </c>
      <c r="E26" s="31" t="s">
        <v>67</v>
      </c>
      <c r="F26" s="79" t="n">
        <v>0.493055555555556</v>
      </c>
      <c r="G26" s="80" t="n">
        <v>4.28</v>
      </c>
      <c r="H26" s="81" t="n">
        <v>417.4</v>
      </c>
      <c r="I26" s="82" t="n">
        <v>-1</v>
      </c>
      <c r="J26" s="83" t="s">
        <v>158</v>
      </c>
      <c r="K26" s="93"/>
      <c r="L26" s="93"/>
      <c r="M26" s="93"/>
      <c r="N26" s="93"/>
      <c r="O26" s="93"/>
      <c r="P26" s="15"/>
      <c r="Q26" s="15"/>
      <c r="R26" s="84"/>
      <c r="S26" s="15"/>
      <c r="T26" s="31"/>
      <c r="U26" s="34"/>
      <c r="V26" s="46"/>
      <c r="W26" s="31"/>
      <c r="ALV26" s="15"/>
      <c r="ALW26" s="15"/>
      <c r="ALX26" s="15"/>
      <c r="ALY26" s="15"/>
      <c r="ALZ26" s="15"/>
      <c r="AMA26" s="15"/>
      <c r="AMB26" s="15"/>
      <c r="AMC26" s="15"/>
      <c r="AMD26" s="15"/>
      <c r="AME26" s="15"/>
      <c r="AMF26" s="15"/>
      <c r="AMG26" s="15"/>
      <c r="AMH26" s="15"/>
      <c r="AMI26" s="15"/>
      <c r="AMJ26" s="15"/>
    </row>
    <row r="27" s="21" customFormat="true" ht="14" hidden="false" customHeight="false" outlineLevel="0" collapsed="false">
      <c r="A27" s="32"/>
      <c r="B27" s="31" t="s">
        <v>70</v>
      </c>
      <c r="C27" s="34" t="n">
        <v>3560</v>
      </c>
      <c r="D27" s="46" t="s">
        <v>71</v>
      </c>
      <c r="E27" s="31" t="s">
        <v>70</v>
      </c>
      <c r="F27" s="79" t="n">
        <v>0.475694444444444</v>
      </c>
      <c r="G27" s="80" t="n">
        <v>7.37</v>
      </c>
      <c r="H27" s="81" t="n">
        <v>171.2</v>
      </c>
      <c r="I27" s="82" t="n">
        <v>1</v>
      </c>
      <c r="J27" s="83" t="s">
        <v>166</v>
      </c>
      <c r="K27" s="93"/>
      <c r="L27" s="93"/>
      <c r="M27" s="93"/>
      <c r="N27" s="93"/>
      <c r="O27" s="93"/>
      <c r="P27" s="15"/>
      <c r="Q27" s="15"/>
      <c r="R27" s="84"/>
      <c r="S27" s="15"/>
      <c r="T27" s="31"/>
      <c r="U27" s="34"/>
      <c r="V27" s="46"/>
      <c r="W27" s="31"/>
      <c r="ALV27" s="15"/>
      <c r="ALW27" s="15"/>
      <c r="ALX27" s="15"/>
      <c r="ALY27" s="15"/>
      <c r="ALZ27" s="15"/>
      <c r="AMA27" s="15"/>
      <c r="AMB27" s="15"/>
      <c r="AMC27" s="15"/>
      <c r="AMD27" s="15"/>
      <c r="AME27" s="15"/>
      <c r="AMF27" s="15"/>
      <c r="AMG27" s="15"/>
      <c r="AMH27" s="15"/>
      <c r="AMI27" s="15"/>
      <c r="AMJ27" s="15"/>
    </row>
    <row r="28" s="21" customFormat="true" ht="14" hidden="false" customHeight="false" outlineLevel="0" collapsed="false">
      <c r="A28" s="32"/>
      <c r="B28" s="31" t="s">
        <v>73</v>
      </c>
      <c r="C28" s="34" t="n">
        <v>4080</v>
      </c>
      <c r="D28" s="46" t="s">
        <v>20</v>
      </c>
      <c r="E28" s="31" t="s">
        <v>73</v>
      </c>
      <c r="F28" s="79" t="n">
        <v>0.451388888888889</v>
      </c>
      <c r="G28" s="80" t="n">
        <v>5.04</v>
      </c>
      <c r="H28" s="81" t="n">
        <v>316.4</v>
      </c>
      <c r="I28" s="82" t="n">
        <v>0</v>
      </c>
      <c r="J28" s="83" t="s">
        <v>158</v>
      </c>
      <c r="K28" s="93"/>
      <c r="L28" s="93"/>
      <c r="M28" s="93"/>
      <c r="N28" s="93"/>
      <c r="O28" s="93"/>
      <c r="P28" s="15"/>
      <c r="Q28" s="15"/>
      <c r="R28" s="84"/>
      <c r="S28" s="15"/>
      <c r="T28" s="31"/>
      <c r="U28" s="34"/>
      <c r="V28" s="46"/>
      <c r="W28" s="31"/>
      <c r="ALV28" s="15"/>
      <c r="ALW28" s="15"/>
      <c r="ALX28" s="15"/>
      <c r="ALY28" s="15"/>
      <c r="ALZ28" s="15"/>
      <c r="AMA28" s="15"/>
      <c r="AMB28" s="15"/>
      <c r="AMC28" s="15"/>
      <c r="AMD28" s="15"/>
      <c r="AME28" s="15"/>
      <c r="AMF28" s="15"/>
      <c r="AMG28" s="15"/>
      <c r="AMH28" s="15"/>
      <c r="AMI28" s="15"/>
      <c r="AMJ28" s="15"/>
    </row>
    <row r="29" s="21" customFormat="true" ht="14" hidden="false" customHeight="false" outlineLevel="0" collapsed="false">
      <c r="A29" s="32"/>
      <c r="B29" s="31" t="s">
        <v>76</v>
      </c>
      <c r="C29" s="34" t="n">
        <v>4250</v>
      </c>
      <c r="D29" s="46" t="s">
        <v>20</v>
      </c>
      <c r="E29" s="31" t="s">
        <v>76</v>
      </c>
      <c r="F29" s="79" t="n">
        <v>0.4375</v>
      </c>
      <c r="G29" s="80" t="n">
        <v>4.97</v>
      </c>
      <c r="H29" s="81" t="n">
        <v>316.6</v>
      </c>
      <c r="I29" s="82" t="n">
        <v>0</v>
      </c>
      <c r="J29" s="30"/>
      <c r="K29" s="93"/>
      <c r="L29" s="93"/>
      <c r="M29" s="93"/>
      <c r="N29" s="93"/>
      <c r="O29" s="93"/>
      <c r="P29" s="15"/>
      <c r="Q29" s="15"/>
      <c r="R29" s="84"/>
      <c r="S29" s="15"/>
      <c r="T29" s="31"/>
      <c r="U29" s="34"/>
      <c r="V29" s="46"/>
      <c r="W29" s="31"/>
      <c r="ALV29" s="15"/>
      <c r="ALW29" s="15"/>
      <c r="ALX29" s="15"/>
      <c r="ALY29" s="15"/>
      <c r="ALZ29" s="15"/>
      <c r="AMA29" s="15"/>
      <c r="AMB29" s="15"/>
      <c r="AMC29" s="15"/>
      <c r="AMD29" s="15"/>
      <c r="AME29" s="15"/>
      <c r="AMF29" s="15"/>
      <c r="AMG29" s="15"/>
      <c r="AMH29" s="15"/>
      <c r="AMI29" s="15"/>
      <c r="AMJ29" s="15"/>
    </row>
    <row r="30" s="21" customFormat="true" ht="14" hidden="false" customHeight="false" outlineLevel="0" collapsed="false">
      <c r="A30" s="32"/>
      <c r="B30" s="31" t="s">
        <v>81</v>
      </c>
      <c r="C30" s="34" t="n">
        <v>4600</v>
      </c>
      <c r="D30" s="46" t="s">
        <v>20</v>
      </c>
      <c r="E30" s="31" t="s">
        <v>81</v>
      </c>
      <c r="F30" s="95" t="n">
        <v>0.427083333333333</v>
      </c>
      <c r="G30" s="80" t="n">
        <v>5.01</v>
      </c>
      <c r="H30" s="81" t="n">
        <v>320.4</v>
      </c>
      <c r="I30" s="82" t="n">
        <v>2</v>
      </c>
      <c r="J30" s="83" t="s">
        <v>158</v>
      </c>
      <c r="K30" s="93"/>
      <c r="L30" s="93"/>
      <c r="M30" s="93"/>
      <c r="N30" s="93"/>
      <c r="O30" s="93"/>
      <c r="P30" s="15"/>
      <c r="Q30" s="15"/>
      <c r="R30" s="84"/>
      <c r="S30" s="15"/>
      <c r="T30" s="31"/>
      <c r="U30" s="34"/>
      <c r="V30" s="46"/>
      <c r="W30" s="31"/>
      <c r="ALV30" s="15"/>
      <c r="ALW30" s="15"/>
      <c r="ALX30" s="15"/>
      <c r="ALY30" s="15"/>
      <c r="ALZ30" s="15"/>
      <c r="AMA30" s="15"/>
      <c r="AMB30" s="15"/>
      <c r="AMC30" s="15"/>
      <c r="AMD30" s="15"/>
      <c r="AME30" s="15"/>
      <c r="AMF30" s="15"/>
      <c r="AMG30" s="15"/>
      <c r="AMH30" s="15"/>
      <c r="AMI30" s="15"/>
      <c r="AMJ30" s="15"/>
    </row>
    <row r="31" s="21" customFormat="true" ht="14" hidden="false" customHeight="false" outlineLevel="0" collapsed="false">
      <c r="A31" s="32"/>
      <c r="B31" s="31" t="s">
        <v>81</v>
      </c>
      <c r="C31" s="34" t="n">
        <v>4600</v>
      </c>
      <c r="D31" s="46" t="s">
        <v>20</v>
      </c>
      <c r="E31" s="31" t="s">
        <v>167</v>
      </c>
      <c r="F31" s="79" t="n">
        <v>0.430555555555556</v>
      </c>
      <c r="G31" s="80"/>
      <c r="H31" s="81"/>
      <c r="I31" s="82"/>
      <c r="J31" s="30"/>
      <c r="K31" s="93"/>
      <c r="L31" s="93"/>
      <c r="M31" s="93"/>
      <c r="N31" s="93"/>
      <c r="O31" s="93"/>
      <c r="P31" s="15"/>
      <c r="Q31" s="15"/>
      <c r="R31" s="84"/>
      <c r="S31" s="15"/>
      <c r="T31" s="31"/>
      <c r="U31" s="34"/>
      <c r="V31" s="46"/>
      <c r="W31" s="31"/>
      <c r="ALV31" s="15"/>
      <c r="ALW31" s="15"/>
      <c r="ALX31" s="15"/>
      <c r="ALY31" s="15"/>
      <c r="ALZ31" s="15"/>
      <c r="AMA31" s="15"/>
      <c r="AMB31" s="15"/>
      <c r="AMC31" s="15"/>
      <c r="AMD31" s="15"/>
      <c r="AME31" s="15"/>
      <c r="AMF31" s="15"/>
      <c r="AMG31" s="15"/>
      <c r="AMH31" s="15"/>
      <c r="AMI31" s="15"/>
      <c r="AMJ31" s="15"/>
    </row>
    <row r="32" s="21" customFormat="true" ht="14" hidden="false" customHeight="false" outlineLevel="0" collapsed="false">
      <c r="A32" s="32"/>
      <c r="B32" s="31" t="s">
        <v>84</v>
      </c>
      <c r="C32" s="34" t="n">
        <v>6170</v>
      </c>
      <c r="D32" s="46" t="s">
        <v>39</v>
      </c>
      <c r="E32" s="31" t="s">
        <v>84</v>
      </c>
      <c r="F32" s="79" t="n">
        <v>0.40625</v>
      </c>
      <c r="G32" s="80" t="n">
        <v>6.48</v>
      </c>
      <c r="H32" s="81" t="n">
        <v>259.1</v>
      </c>
      <c r="I32" s="82" t="n">
        <v>1</v>
      </c>
      <c r="J32" s="83" t="s">
        <v>168</v>
      </c>
      <c r="K32" s="93"/>
      <c r="L32" s="93"/>
      <c r="M32" s="93"/>
      <c r="N32" s="93"/>
      <c r="O32" s="93"/>
      <c r="P32" s="15"/>
      <c r="Q32" s="15"/>
      <c r="R32" s="84"/>
      <c r="S32" s="15"/>
      <c r="T32" s="31"/>
      <c r="U32" s="34"/>
      <c r="V32" s="46"/>
      <c r="W32" s="31"/>
      <c r="ALV32" s="15"/>
      <c r="ALW32" s="15"/>
      <c r="ALX32" s="15"/>
      <c r="ALY32" s="15"/>
      <c r="ALZ32" s="15"/>
      <c r="AMA32" s="15"/>
      <c r="AMB32" s="15"/>
      <c r="AMC32" s="15"/>
      <c r="AMD32" s="15"/>
      <c r="AME32" s="15"/>
      <c r="AMF32" s="15"/>
      <c r="AMG32" s="15"/>
      <c r="AMH32" s="15"/>
      <c r="AMI32" s="15"/>
      <c r="AMJ32" s="15"/>
    </row>
    <row r="33" s="21" customFormat="true" ht="14" hidden="false" customHeight="false" outlineLevel="0" collapsed="false">
      <c r="A33" s="32"/>
      <c r="B33" s="31" t="s">
        <v>87</v>
      </c>
      <c r="C33" s="34" t="n">
        <v>7030</v>
      </c>
      <c r="D33" s="46" t="s">
        <v>20</v>
      </c>
      <c r="E33" s="31" t="s">
        <v>87</v>
      </c>
      <c r="F33" s="79" t="n">
        <v>0.388888888888889</v>
      </c>
      <c r="G33" s="80" t="n">
        <v>5.25</v>
      </c>
      <c r="H33" s="81" t="n">
        <v>271.8</v>
      </c>
      <c r="I33" s="82" t="n">
        <v>1</v>
      </c>
      <c r="J33" s="83" t="s">
        <v>158</v>
      </c>
      <c r="K33" s="93"/>
      <c r="L33" s="93"/>
      <c r="M33" s="93"/>
      <c r="N33" s="93"/>
      <c r="O33" s="93"/>
      <c r="P33" s="15"/>
      <c r="Q33" s="15"/>
      <c r="R33" s="84"/>
      <c r="S33" s="15"/>
      <c r="T33" s="31"/>
      <c r="U33" s="34"/>
      <c r="V33" s="46"/>
      <c r="W33" s="31"/>
      <c r="ALV33" s="15"/>
      <c r="ALW33" s="15"/>
      <c r="ALX33" s="15"/>
      <c r="ALY33" s="15"/>
      <c r="ALZ33" s="15"/>
      <c r="AMA33" s="15"/>
      <c r="AMB33" s="15"/>
      <c r="AMC33" s="15"/>
      <c r="AMD33" s="15"/>
      <c r="AME33" s="15"/>
      <c r="AMF33" s="15"/>
      <c r="AMG33" s="15"/>
      <c r="AMH33" s="15"/>
      <c r="AMI33" s="15"/>
      <c r="AMJ33" s="15"/>
    </row>
    <row r="34" s="21" customFormat="true" ht="14" hidden="false" customHeight="false" outlineLevel="0" collapsed="false">
      <c r="A34" s="32"/>
      <c r="B34" s="31" t="s">
        <v>90</v>
      </c>
      <c r="C34" s="34" t="n">
        <v>11450</v>
      </c>
      <c r="D34" s="46" t="s">
        <v>20</v>
      </c>
      <c r="E34" s="31" t="s">
        <v>90</v>
      </c>
      <c r="F34" s="79" t="n">
        <v>0.378472222222222</v>
      </c>
      <c r="G34" s="80" t="n">
        <v>5.54</v>
      </c>
      <c r="H34" s="81" t="n">
        <v>239.3</v>
      </c>
      <c r="I34" s="82" t="n">
        <v>7</v>
      </c>
      <c r="J34" s="83" t="s">
        <v>158</v>
      </c>
      <c r="K34" s="93"/>
      <c r="L34" s="93"/>
      <c r="M34" s="93"/>
      <c r="N34" s="93"/>
      <c r="O34" s="93"/>
      <c r="P34" s="15"/>
      <c r="Q34" s="15"/>
      <c r="R34" s="84"/>
      <c r="S34" s="15"/>
      <c r="T34" s="31"/>
      <c r="U34" s="34"/>
      <c r="V34" s="46"/>
      <c r="W34" s="31"/>
      <c r="ALV34" s="15"/>
      <c r="ALW34" s="15"/>
      <c r="ALX34" s="15"/>
      <c r="ALY34" s="15"/>
      <c r="ALZ34" s="15"/>
      <c r="AMA34" s="15"/>
      <c r="AMB34" s="15"/>
      <c r="AMC34" s="15"/>
      <c r="AMD34" s="15"/>
      <c r="AME34" s="15"/>
      <c r="AMF34" s="15"/>
      <c r="AMG34" s="15"/>
      <c r="AMH34" s="15"/>
      <c r="AMI34" s="15"/>
      <c r="AMJ34" s="15"/>
    </row>
    <row r="35" customFormat="false" ht="13.8" hidden="false" customHeight="false" outlineLevel="0" collapsed="false">
      <c r="A35" s="15"/>
      <c r="B35" s="15"/>
      <c r="C35" s="15"/>
      <c r="D35" s="15"/>
      <c r="E35" s="15"/>
      <c r="F35" s="95"/>
      <c r="G35" s="15"/>
      <c r="H35" s="15"/>
      <c r="I35" s="15"/>
      <c r="J35" s="83"/>
      <c r="K35" s="31"/>
      <c r="L35" s="31"/>
      <c r="M35" s="31"/>
      <c r="N35" s="31"/>
      <c r="O35" s="31"/>
      <c r="P35" s="21"/>
      <c r="R35" s="90"/>
      <c r="T35" s="96"/>
      <c r="U35" s="97"/>
      <c r="V35" s="98"/>
      <c r="W35" s="96"/>
    </row>
    <row r="36" customFormat="false" ht="13.8" hidden="false" customHeight="false" outlineLevel="0" collapsed="false">
      <c r="A36" s="74" t="s">
        <v>169</v>
      </c>
      <c r="B36" s="74"/>
      <c r="C36" s="15"/>
      <c r="D36" s="15"/>
      <c r="E36" s="15"/>
      <c r="F36" s="95"/>
      <c r="G36" s="15"/>
      <c r="H36" s="15"/>
      <c r="I36" s="15"/>
      <c r="J36" s="83"/>
      <c r="K36" s="31"/>
      <c r="L36" s="31"/>
      <c r="M36" s="31"/>
      <c r="N36" s="31"/>
      <c r="O36" s="31"/>
      <c r="P36" s="21"/>
      <c r="R36" s="90"/>
      <c r="T36" s="96"/>
      <c r="U36" s="97"/>
      <c r="V36" s="98"/>
      <c r="W36" s="96"/>
    </row>
    <row r="37" customFormat="false" ht="13.8" hidden="false" customHeight="false" outlineLevel="0" collapsed="false">
      <c r="A37" s="15"/>
      <c r="B37" s="15"/>
      <c r="C37" s="15"/>
      <c r="D37" s="15"/>
      <c r="E37" s="15"/>
      <c r="F37" s="99"/>
      <c r="G37" s="15"/>
      <c r="H37" s="15"/>
      <c r="I37" s="15"/>
      <c r="J37" s="83"/>
      <c r="K37" s="31"/>
      <c r="L37" s="31"/>
      <c r="M37" s="31"/>
      <c r="N37" s="31"/>
      <c r="O37" s="31"/>
      <c r="P37" s="21"/>
      <c r="R37" s="90"/>
      <c r="T37" s="96"/>
      <c r="U37" s="97"/>
      <c r="V37" s="98"/>
      <c r="W37" s="96"/>
    </row>
    <row r="38" s="21" customFormat="true" ht="13.8" hidden="false" customHeight="false" outlineLevel="0" collapsed="false">
      <c r="A38" s="15"/>
      <c r="B38" s="15" t="s">
        <v>38</v>
      </c>
      <c r="C38" s="36" t="n">
        <v>218</v>
      </c>
      <c r="D38" s="37" t="s">
        <v>39</v>
      </c>
      <c r="E38" s="15" t="s">
        <v>38</v>
      </c>
      <c r="F38" s="95" t="n">
        <v>0.659722222222222</v>
      </c>
      <c r="G38" s="15" t="n">
        <v>3.5</v>
      </c>
      <c r="H38" s="15" t="n">
        <v>1687</v>
      </c>
      <c r="I38" s="15" t="n">
        <v>5.8</v>
      </c>
      <c r="J38" s="83" t="s">
        <v>158</v>
      </c>
      <c r="K38" s="31"/>
      <c r="L38" s="31"/>
      <c r="M38" s="31"/>
      <c r="N38" s="31"/>
      <c r="O38" s="31"/>
      <c r="R38" s="84"/>
      <c r="T38" s="15"/>
      <c r="U38" s="36"/>
      <c r="V38" s="37"/>
      <c r="W38" s="15"/>
      <c r="ALV38" s="15"/>
      <c r="ALW38" s="15"/>
      <c r="ALX38" s="15"/>
      <c r="ALY38" s="15"/>
      <c r="ALZ38" s="15"/>
      <c r="AMA38" s="15"/>
      <c r="AMB38" s="15"/>
      <c r="AMC38" s="15"/>
      <c r="AMD38" s="15"/>
      <c r="AME38" s="15"/>
      <c r="AMF38" s="15"/>
      <c r="AMG38" s="15"/>
      <c r="AMH38" s="15"/>
      <c r="AMI38" s="15"/>
      <c r="AMJ38" s="15"/>
    </row>
    <row r="39" s="21" customFormat="true" ht="13.8" hidden="false" customHeight="false" outlineLevel="0" collapsed="false">
      <c r="A39" s="38"/>
      <c r="B39" s="35" t="s">
        <v>47</v>
      </c>
      <c r="C39" s="41" t="n">
        <v>510</v>
      </c>
      <c r="D39" s="45" t="s">
        <v>39</v>
      </c>
      <c r="E39" s="35" t="s">
        <v>47</v>
      </c>
      <c r="F39" s="95" t="n">
        <v>0.583333333333333</v>
      </c>
      <c r="G39" s="15" t="n">
        <v>3.6</v>
      </c>
      <c r="H39" s="15" t="n">
        <v>949</v>
      </c>
      <c r="I39" s="15" t="n">
        <v>6.4</v>
      </c>
      <c r="J39" s="83" t="s">
        <v>158</v>
      </c>
      <c r="K39" s="35"/>
      <c r="L39" s="35"/>
      <c r="M39" s="35"/>
      <c r="N39" s="35"/>
      <c r="O39" s="35"/>
      <c r="R39" s="84"/>
      <c r="T39" s="35"/>
      <c r="U39" s="41"/>
      <c r="V39" s="45"/>
      <c r="W39" s="35"/>
      <c r="ALV39" s="15"/>
      <c r="ALW39" s="15"/>
      <c r="ALX39" s="15"/>
      <c r="ALY39" s="15"/>
      <c r="ALZ39" s="15"/>
      <c r="AMA39" s="15"/>
      <c r="AMB39" s="15"/>
      <c r="AMC39" s="15"/>
      <c r="AMD39" s="15"/>
      <c r="AME39" s="15"/>
      <c r="AMF39" s="15"/>
      <c r="AMG39" s="15"/>
      <c r="AMH39" s="15"/>
      <c r="AMI39" s="15"/>
      <c r="AMJ39" s="15"/>
    </row>
    <row r="40" s="21" customFormat="true" ht="14" hidden="false" customHeight="false" outlineLevel="0" collapsed="false">
      <c r="A40" s="32"/>
      <c r="B40" s="31" t="s">
        <v>50</v>
      </c>
      <c r="C40" s="34" t="n">
        <v>600</v>
      </c>
      <c r="D40" s="46" t="s">
        <v>39</v>
      </c>
      <c r="E40" s="31" t="s">
        <v>50</v>
      </c>
      <c r="F40" s="95" t="n">
        <v>0.555555555555556</v>
      </c>
      <c r="G40" s="15" t="n">
        <v>3.9</v>
      </c>
      <c r="H40" s="15" t="n">
        <v>859</v>
      </c>
      <c r="I40" s="15" t="n">
        <v>7.4</v>
      </c>
      <c r="J40" s="83" t="s">
        <v>170</v>
      </c>
      <c r="K40" s="31"/>
      <c r="L40" s="31"/>
      <c r="M40" s="31"/>
      <c r="N40" s="31"/>
      <c r="O40" s="31"/>
      <c r="R40" s="84"/>
      <c r="T40" s="31"/>
      <c r="U40" s="34"/>
      <c r="V40" s="46"/>
      <c r="W40" s="31"/>
      <c r="ALV40" s="15"/>
      <c r="ALW40" s="15"/>
      <c r="ALX40" s="15"/>
      <c r="ALY40" s="15"/>
      <c r="ALZ40" s="15"/>
      <c r="AMA40" s="15"/>
      <c r="AMB40" s="15"/>
      <c r="AMC40" s="15"/>
      <c r="AMD40" s="15"/>
      <c r="AME40" s="15"/>
      <c r="AMF40" s="15"/>
      <c r="AMG40" s="15"/>
      <c r="AMH40" s="15"/>
      <c r="AMI40" s="15"/>
      <c r="AMJ40" s="15"/>
    </row>
    <row r="41" s="21" customFormat="true" ht="14" hidden="false" customHeight="false" outlineLevel="0" collapsed="false">
      <c r="A41" s="32"/>
      <c r="B41" s="31" t="s">
        <v>55</v>
      </c>
      <c r="C41" s="34" t="n">
        <v>742</v>
      </c>
      <c r="D41" s="46" t="s">
        <v>39</v>
      </c>
      <c r="E41" s="31" t="s">
        <v>55</v>
      </c>
      <c r="F41" s="95" t="n">
        <v>0.545138888888889</v>
      </c>
      <c r="G41" s="15" t="n">
        <v>4.6</v>
      </c>
      <c r="H41" s="15" t="n">
        <v>895</v>
      </c>
      <c r="I41" s="15" t="n">
        <v>7.3</v>
      </c>
      <c r="J41" s="83" t="s">
        <v>158</v>
      </c>
      <c r="K41" s="31"/>
      <c r="L41" s="31"/>
      <c r="M41" s="31"/>
      <c r="N41" s="31"/>
      <c r="O41" s="31"/>
      <c r="R41" s="84"/>
      <c r="T41" s="31"/>
      <c r="U41" s="34"/>
      <c r="V41" s="46"/>
      <c r="W41" s="31"/>
      <c r="ALV41" s="15"/>
      <c r="ALW41" s="15"/>
      <c r="ALX41" s="15"/>
      <c r="ALY41" s="15"/>
      <c r="ALZ41" s="15"/>
      <c r="AMA41" s="15"/>
      <c r="AMB41" s="15"/>
      <c r="AMC41" s="15"/>
      <c r="AMD41" s="15"/>
      <c r="AME41" s="15"/>
      <c r="AMF41" s="15"/>
      <c r="AMG41" s="15"/>
      <c r="AMH41" s="15"/>
      <c r="AMI41" s="15"/>
      <c r="AMJ41" s="15"/>
    </row>
    <row r="42" s="21" customFormat="true" ht="14" hidden="false" customHeight="false" outlineLevel="0" collapsed="false">
      <c r="A42" s="32"/>
      <c r="B42" s="31" t="s">
        <v>79</v>
      </c>
      <c r="C42" s="34" t="n">
        <v>4400</v>
      </c>
      <c r="D42" s="46" t="s">
        <v>39</v>
      </c>
      <c r="E42" s="31" t="s">
        <v>79</v>
      </c>
      <c r="F42" s="95" t="n">
        <v>0.6875</v>
      </c>
      <c r="G42" s="15" t="n">
        <v>3.5</v>
      </c>
      <c r="H42" s="15" t="n">
        <v>214</v>
      </c>
      <c r="I42" s="15" t="n">
        <v>4.6</v>
      </c>
      <c r="J42" s="83" t="s">
        <v>171</v>
      </c>
      <c r="K42" s="31"/>
      <c r="L42" s="31"/>
      <c r="M42" s="31"/>
      <c r="N42" s="31"/>
      <c r="O42" s="31"/>
      <c r="P42" s="15"/>
      <c r="R42" s="84"/>
      <c r="T42" s="31"/>
      <c r="U42" s="34"/>
      <c r="V42" s="46"/>
      <c r="W42" s="31"/>
      <c r="ALV42" s="15"/>
      <c r="ALW42" s="15"/>
      <c r="ALX42" s="15"/>
      <c r="ALY42" s="15"/>
      <c r="ALZ42" s="15"/>
      <c r="AMA42" s="15"/>
      <c r="AMB42" s="15"/>
      <c r="AMC42" s="15"/>
      <c r="AMD42" s="15"/>
      <c r="AME42" s="15"/>
      <c r="AMF42" s="15"/>
      <c r="AMG42" s="15"/>
      <c r="AMH42" s="15"/>
      <c r="AMI42" s="15"/>
      <c r="AMJ42" s="15"/>
    </row>
    <row r="43" s="21" customFormat="true" ht="14" hidden="false" customHeight="false" outlineLevel="0" collapsed="false">
      <c r="A43" s="32"/>
      <c r="B43" s="31" t="s">
        <v>79</v>
      </c>
      <c r="C43" s="34" t="n">
        <v>4400</v>
      </c>
      <c r="D43" s="46" t="s">
        <v>39</v>
      </c>
      <c r="E43" s="31" t="s">
        <v>172</v>
      </c>
      <c r="F43" s="95"/>
      <c r="G43" s="15"/>
      <c r="H43" s="15"/>
      <c r="I43" s="15"/>
      <c r="J43" s="83" t="s">
        <v>158</v>
      </c>
      <c r="K43" s="31"/>
      <c r="L43" s="31"/>
      <c r="M43" s="31"/>
      <c r="N43" s="31"/>
      <c r="O43" s="31"/>
      <c r="P43" s="15"/>
      <c r="R43" s="84"/>
      <c r="T43" s="31"/>
      <c r="U43" s="34"/>
      <c r="V43" s="46"/>
      <c r="W43" s="31"/>
      <c r="ALV43" s="15"/>
      <c r="ALW43" s="15"/>
      <c r="ALX43" s="15"/>
      <c r="ALY43" s="15"/>
      <c r="ALZ43" s="15"/>
      <c r="AMA43" s="15"/>
      <c r="AMB43" s="15"/>
      <c r="AMC43" s="15"/>
      <c r="AMD43" s="15"/>
      <c r="AME43" s="15"/>
      <c r="AMF43" s="15"/>
      <c r="AMG43" s="15"/>
      <c r="AMH43" s="15"/>
      <c r="AMI43" s="15"/>
      <c r="AMJ43" s="15"/>
    </row>
    <row r="44" customFormat="false" ht="13.8" hidden="false" customHeight="false" outlineLevel="0" collapsed="false">
      <c r="A44" s="15"/>
      <c r="B44" s="15"/>
      <c r="C44" s="15"/>
      <c r="D44" s="15"/>
      <c r="E44" s="15"/>
      <c r="F44" s="95"/>
      <c r="G44" s="15"/>
      <c r="H44" s="15"/>
      <c r="I44" s="15"/>
      <c r="J44" s="15"/>
      <c r="K44" s="15"/>
      <c r="L44" s="15"/>
      <c r="M44" s="15"/>
      <c r="N44" s="15"/>
      <c r="O44" s="15"/>
      <c r="P44" s="21"/>
      <c r="R44" s="90"/>
      <c r="T44" s="0"/>
      <c r="U44" s="0"/>
      <c r="V44" s="0"/>
      <c r="W44" s="0"/>
    </row>
    <row r="45" customFormat="false" ht="13.8" hidden="false" customHeight="false" outlineLevel="0" collapsed="false">
      <c r="A45" s="74" t="s">
        <v>173</v>
      </c>
      <c r="B45" s="74"/>
      <c r="C45" s="15"/>
      <c r="D45" s="15"/>
      <c r="E45" s="15"/>
      <c r="F45" s="95"/>
      <c r="G45" s="15"/>
      <c r="H45" s="15"/>
      <c r="I45" s="15"/>
      <c r="J45" s="83"/>
      <c r="K45" s="15"/>
      <c r="L45" s="15"/>
      <c r="M45" s="15"/>
      <c r="N45" s="15"/>
      <c r="O45" s="15"/>
      <c r="P45" s="21"/>
      <c r="R45" s="90"/>
      <c r="T45" s="96"/>
      <c r="U45" s="97"/>
      <c r="V45" s="98"/>
      <c r="W45" s="96"/>
    </row>
    <row r="46" customFormat="false" ht="13.8" hidden="false" customHeight="false" outlineLevel="0" collapsed="false">
      <c r="A46" s="15"/>
      <c r="B46" s="15"/>
      <c r="C46" s="15"/>
      <c r="D46" s="15"/>
      <c r="E46" s="15"/>
      <c r="F46" s="99"/>
      <c r="G46" s="15"/>
      <c r="H46" s="15"/>
      <c r="I46" s="15"/>
      <c r="J46" s="83"/>
      <c r="K46" s="15"/>
      <c r="L46" s="15"/>
      <c r="M46" s="15"/>
      <c r="N46" s="15"/>
      <c r="O46" s="15"/>
      <c r="P46" s="21"/>
      <c r="R46" s="90"/>
      <c r="T46" s="96"/>
      <c r="U46" s="97"/>
      <c r="V46" s="98"/>
      <c r="W46" s="96"/>
    </row>
    <row r="47" s="21" customFormat="true" ht="13.8" hidden="false" customHeight="false" outlineLevel="0" collapsed="false">
      <c r="A47" s="15"/>
      <c r="B47" s="21" t="s">
        <v>94</v>
      </c>
      <c r="C47" s="36" t="n">
        <v>250</v>
      </c>
      <c r="D47" s="37" t="s">
        <v>95</v>
      </c>
      <c r="E47" s="21" t="s">
        <v>94</v>
      </c>
      <c r="F47" s="95" t="n">
        <v>0.635416666666667</v>
      </c>
      <c r="G47" s="15" t="n">
        <v>4.5</v>
      </c>
      <c r="H47" s="15" t="n">
        <v>1040</v>
      </c>
      <c r="I47" s="15" t="n">
        <v>2.9</v>
      </c>
      <c r="J47" s="83" t="s">
        <v>174</v>
      </c>
      <c r="K47" s="15"/>
      <c r="L47" s="15"/>
      <c r="M47" s="15"/>
      <c r="N47" s="15"/>
      <c r="O47" s="15"/>
      <c r="R47" s="84"/>
      <c r="U47" s="36"/>
      <c r="V47" s="37"/>
      <c r="ALV47" s="15"/>
      <c r="ALW47" s="15"/>
      <c r="ALX47" s="15"/>
      <c r="ALY47" s="15"/>
      <c r="ALZ47" s="15"/>
      <c r="AMA47" s="15"/>
      <c r="AMB47" s="15"/>
      <c r="AMC47" s="15"/>
      <c r="AMD47" s="15"/>
      <c r="AME47" s="15"/>
      <c r="AMF47" s="15"/>
      <c r="AMG47" s="15"/>
      <c r="AMH47" s="15"/>
      <c r="AMI47" s="15"/>
      <c r="AMJ47" s="15"/>
    </row>
    <row r="48" s="21" customFormat="true" ht="13.8" hidden="false" customHeight="false" outlineLevel="0" collapsed="false">
      <c r="A48" s="15"/>
      <c r="B48" s="21" t="s">
        <v>97</v>
      </c>
      <c r="C48" s="41" t="n">
        <v>251</v>
      </c>
      <c r="D48" s="45" t="s">
        <v>95</v>
      </c>
      <c r="E48" s="21" t="s">
        <v>97</v>
      </c>
      <c r="F48" s="95" t="n">
        <v>0.638888888888889</v>
      </c>
      <c r="G48" s="15" t="n">
        <v>6.8</v>
      </c>
      <c r="H48" s="15" t="n">
        <v>531</v>
      </c>
      <c r="I48" s="15" t="n">
        <v>3.4</v>
      </c>
      <c r="J48" s="83" t="s">
        <v>175</v>
      </c>
      <c r="K48" s="15"/>
      <c r="L48" s="15"/>
      <c r="M48" s="15"/>
      <c r="N48" s="15"/>
      <c r="O48" s="15"/>
      <c r="R48" s="84"/>
      <c r="U48" s="41"/>
      <c r="V48" s="45"/>
      <c r="ALV48" s="15"/>
      <c r="ALW48" s="15"/>
      <c r="ALX48" s="15"/>
      <c r="ALY48" s="15"/>
      <c r="ALZ48" s="15"/>
      <c r="AMA48" s="15"/>
      <c r="AMB48" s="15"/>
      <c r="AMC48" s="15"/>
      <c r="AMD48" s="15"/>
      <c r="AME48" s="15"/>
      <c r="AMF48" s="15"/>
      <c r="AMG48" s="15"/>
      <c r="AMH48" s="15"/>
      <c r="AMI48" s="15"/>
      <c r="AMJ48" s="15"/>
    </row>
    <row r="49" s="21" customFormat="true" ht="14" hidden="false" customHeight="false" outlineLevel="0" collapsed="false">
      <c r="A49" s="15"/>
      <c r="B49" s="21" t="s">
        <v>99</v>
      </c>
      <c r="C49" s="49" t="n">
        <v>322</v>
      </c>
      <c r="D49" s="46" t="s">
        <v>95</v>
      </c>
      <c r="E49" s="21" t="s">
        <v>99</v>
      </c>
      <c r="F49" s="95" t="n">
        <v>0.604166666666667</v>
      </c>
      <c r="G49" s="15" t="n">
        <v>4.5</v>
      </c>
      <c r="H49" s="15" t="n">
        <v>1140</v>
      </c>
      <c r="I49" s="15" t="n">
        <v>7</v>
      </c>
      <c r="J49" s="83" t="s">
        <v>158</v>
      </c>
      <c r="K49" s="15"/>
      <c r="L49" s="15"/>
      <c r="M49" s="15"/>
      <c r="N49" s="15"/>
      <c r="O49" s="15"/>
      <c r="R49" s="84"/>
      <c r="U49" s="49"/>
      <c r="V49" s="46"/>
      <c r="ALV49" s="15"/>
      <c r="ALW49" s="15"/>
      <c r="ALX49" s="15"/>
      <c r="ALY49" s="15"/>
      <c r="ALZ49" s="15"/>
      <c r="AMA49" s="15"/>
      <c r="AMB49" s="15"/>
      <c r="AMC49" s="15"/>
      <c r="AMD49" s="15"/>
      <c r="AME49" s="15"/>
      <c r="AMF49" s="15"/>
      <c r="AMG49" s="15"/>
      <c r="AMH49" s="15"/>
      <c r="AMI49" s="15"/>
      <c r="AMJ49" s="15"/>
    </row>
    <row r="50" s="21" customFormat="true" ht="13.8" hidden="false" customHeight="false" outlineLevel="0" collapsed="false">
      <c r="A50" s="15"/>
      <c r="B50" s="21" t="s">
        <v>101</v>
      </c>
      <c r="C50" s="49" t="n">
        <v>584</v>
      </c>
      <c r="D50" s="37" t="s">
        <v>95</v>
      </c>
      <c r="E50" s="21" t="s">
        <v>101</v>
      </c>
      <c r="F50" s="95" t="n">
        <v>0.534722222222222</v>
      </c>
      <c r="G50" s="15" t="n">
        <v>4.2</v>
      </c>
      <c r="H50" s="15" t="n">
        <v>1100</v>
      </c>
      <c r="I50" s="15" t="n">
        <v>8.2</v>
      </c>
      <c r="J50" s="83" t="s">
        <v>176</v>
      </c>
      <c r="K50" s="15"/>
      <c r="L50" s="15"/>
      <c r="M50" s="15"/>
      <c r="N50" s="15"/>
      <c r="O50" s="15"/>
      <c r="R50" s="84"/>
      <c r="U50" s="49"/>
      <c r="V50" s="37"/>
      <c r="ALV50" s="15"/>
      <c r="ALW50" s="15"/>
      <c r="ALX50" s="15"/>
      <c r="ALY50" s="15"/>
      <c r="ALZ50" s="15"/>
      <c r="AMA50" s="15"/>
      <c r="AMB50" s="15"/>
      <c r="AMC50" s="15"/>
      <c r="AMD50" s="15"/>
      <c r="AME50" s="15"/>
      <c r="AMF50" s="15"/>
      <c r="AMG50" s="15"/>
      <c r="AMH50" s="15"/>
      <c r="AMI50" s="15"/>
      <c r="AMJ50" s="15"/>
    </row>
    <row r="51" s="21" customFormat="true" ht="14" hidden="false" customHeight="false" outlineLevel="0" collapsed="false">
      <c r="A51" s="100"/>
      <c r="B51" s="21" t="s">
        <v>103</v>
      </c>
      <c r="C51" s="49" t="n">
        <v>485</v>
      </c>
      <c r="D51" s="46" t="s">
        <v>95</v>
      </c>
      <c r="E51" s="21" t="s">
        <v>103</v>
      </c>
      <c r="F51" s="95" t="n">
        <v>0.569444444444444</v>
      </c>
      <c r="G51" s="15" t="n">
        <v>6.2</v>
      </c>
      <c r="H51" s="15" t="n">
        <v>780</v>
      </c>
      <c r="I51" s="15" t="n">
        <v>5.9</v>
      </c>
      <c r="J51" s="83" t="s">
        <v>177</v>
      </c>
      <c r="K51" s="15"/>
      <c r="L51" s="15"/>
      <c r="M51" s="15"/>
      <c r="N51" s="15"/>
      <c r="O51" s="15"/>
      <c r="R51" s="84"/>
      <c r="U51" s="49"/>
      <c r="V51" s="46"/>
      <c r="ALV51" s="15"/>
      <c r="ALW51" s="15"/>
      <c r="ALX51" s="15"/>
      <c r="ALY51" s="15"/>
      <c r="ALZ51" s="15"/>
      <c r="AMA51" s="15"/>
      <c r="AMB51" s="15"/>
      <c r="AMC51" s="15"/>
      <c r="AMD51" s="15"/>
      <c r="AME51" s="15"/>
      <c r="AMF51" s="15"/>
      <c r="AMG51" s="15"/>
      <c r="AMH51" s="15"/>
      <c r="AMI51" s="15"/>
      <c r="AMJ51" s="15"/>
    </row>
    <row r="52" s="21" customFormat="true" ht="14" hidden="false" customHeight="false" outlineLevel="0" collapsed="false">
      <c r="A52" s="100"/>
      <c r="B52" s="21" t="s">
        <v>105</v>
      </c>
      <c r="C52" s="49" t="n">
        <v>463</v>
      </c>
      <c r="D52" s="46" t="s">
        <v>95</v>
      </c>
      <c r="E52" s="21" t="s">
        <v>105</v>
      </c>
      <c r="F52" s="95" t="n">
        <v>0.5625</v>
      </c>
      <c r="G52" s="15" t="n">
        <v>6</v>
      </c>
      <c r="H52" s="15" t="n">
        <v>454</v>
      </c>
      <c r="I52" s="15" t="n">
        <v>7.4</v>
      </c>
      <c r="J52" s="83" t="s">
        <v>178</v>
      </c>
      <c r="K52" s="15"/>
      <c r="L52" s="15"/>
      <c r="M52" s="15"/>
      <c r="N52" s="15"/>
      <c r="O52" s="15"/>
      <c r="R52" s="84"/>
      <c r="U52" s="49"/>
      <c r="V52" s="46"/>
      <c r="ALV52" s="15"/>
      <c r="ALW52" s="15"/>
      <c r="ALX52" s="15"/>
      <c r="ALY52" s="15"/>
      <c r="ALZ52" s="15"/>
      <c r="AMA52" s="15"/>
      <c r="AMB52" s="15"/>
      <c r="AMC52" s="15"/>
      <c r="AMD52" s="15"/>
      <c r="AME52" s="15"/>
      <c r="AMF52" s="15"/>
      <c r="AMG52" s="15"/>
      <c r="AMH52" s="15"/>
      <c r="AMI52" s="15"/>
      <c r="AMJ52" s="15"/>
    </row>
  </sheetData>
  <printOptions headings="false" gridLines="false" gridLinesSet="true" horizontalCentered="false" verticalCentered="false"/>
  <pageMargins left="0.166666666666667" right="0.189583333333333" top="0.310416666666667" bottom="0.118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1:57"/>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O57" activeCellId="0" sqref="O57"/>
    </sheetView>
  </sheetViews>
  <sheetFormatPr defaultRowHeight="12.8"/>
  <cols>
    <col collapsed="false" hidden="false" max="1" min="1" style="5" width="20.3214285714286"/>
    <col collapsed="false" hidden="false" max="2" min="2" style="5" width="13.515306122449"/>
    <col collapsed="false" hidden="false" max="3" min="3" style="5" width="11.1122448979592"/>
    <col collapsed="false" hidden="false" max="4" min="4" style="5" width="12.9591836734694"/>
    <col collapsed="false" hidden="false" max="5" min="5" style="5" width="17.3418367346939"/>
    <col collapsed="false" hidden="false" max="6" min="6" style="5" width="12.9591836734694"/>
    <col collapsed="false" hidden="false" max="7" min="7" style="4" width="10.0510204081633"/>
    <col collapsed="false" hidden="false" max="8" min="8" style="5" width="11.9489795918367"/>
    <col collapsed="false" hidden="false" max="9" min="9" style="5" width="10.0510204081633"/>
    <col collapsed="false" hidden="false" max="10" min="10" style="5" width="15.6122448979592"/>
    <col collapsed="false" hidden="false" max="1006" min="11" style="5" width="9.85204081632653"/>
    <col collapsed="false" hidden="false" max="1010" min="1007" style="65" width="9.85204081632653"/>
    <col collapsed="false" hidden="false" max="1025" min="1011" style="0" width="9.85204081632653"/>
  </cols>
  <sheetData>
    <row r="1" s="66" customFormat="true" ht="17.35" hidden="false" customHeight="false" outlineLevel="0" collapsed="false">
      <c r="A1" s="6" t="s">
        <v>179</v>
      </c>
      <c r="G1" s="67"/>
      <c r="ALW1" s="0"/>
      <c r="ALX1" s="0"/>
      <c r="ALY1" s="0"/>
      <c r="ALZ1" s="0"/>
      <c r="AMA1" s="0"/>
      <c r="AMB1" s="0"/>
      <c r="AMC1" s="0"/>
      <c r="AMD1" s="0"/>
      <c r="AME1" s="0"/>
      <c r="AMF1" s="0"/>
      <c r="AMG1" s="0"/>
      <c r="AMH1" s="0"/>
      <c r="AMI1" s="0"/>
      <c r="AMJ1" s="0"/>
    </row>
    <row r="2" customFormat="false" ht="15" hidden="false" customHeight="false" outlineLevel="0" collapsed="false">
      <c r="A2" s="59"/>
      <c r="B2" s="59"/>
      <c r="C2" s="65"/>
      <c r="D2" s="65"/>
      <c r="E2" s="65"/>
      <c r="F2" s="65"/>
      <c r="G2" s="65"/>
      <c r="H2" s="65"/>
      <c r="I2" s="65"/>
      <c r="J2" s="0"/>
      <c r="K2" s="0"/>
      <c r="L2" s="0"/>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row>
    <row r="3" customFormat="false" ht="13.8" hidden="false" customHeight="false" outlineLevel="0" collapsed="false">
      <c r="A3" s="65"/>
      <c r="B3" s="16"/>
      <c r="C3" s="16"/>
      <c r="D3" s="16"/>
      <c r="E3" s="16"/>
      <c r="F3" s="16"/>
      <c r="G3" s="16"/>
      <c r="H3" s="16"/>
      <c r="I3" s="16"/>
      <c r="J3" s="68" t="s">
        <v>150</v>
      </c>
      <c r="K3" s="15"/>
      <c r="L3" s="15"/>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c r="IW3" s="0"/>
      <c r="IX3" s="0"/>
      <c r="IY3" s="0"/>
      <c r="IZ3" s="0"/>
      <c r="JA3" s="0"/>
      <c r="JB3" s="0"/>
      <c r="JC3" s="0"/>
      <c r="JD3" s="0"/>
      <c r="JE3" s="0"/>
      <c r="JF3" s="0"/>
      <c r="JG3" s="0"/>
      <c r="JH3" s="0"/>
      <c r="JI3" s="0"/>
      <c r="JJ3" s="0"/>
      <c r="JK3" s="0"/>
      <c r="JL3" s="0"/>
      <c r="JM3" s="0"/>
      <c r="JN3" s="0"/>
      <c r="JO3" s="0"/>
      <c r="JP3" s="0"/>
      <c r="JQ3" s="0"/>
      <c r="JR3" s="0"/>
      <c r="JS3" s="0"/>
      <c r="JT3" s="0"/>
      <c r="JU3" s="0"/>
      <c r="JV3" s="0"/>
      <c r="JW3" s="0"/>
      <c r="JX3" s="0"/>
      <c r="JY3" s="0"/>
      <c r="JZ3" s="0"/>
      <c r="KA3" s="0"/>
      <c r="KB3" s="0"/>
      <c r="KC3" s="0"/>
      <c r="KD3" s="0"/>
      <c r="KE3" s="0"/>
      <c r="KF3" s="0"/>
      <c r="KG3" s="0"/>
      <c r="KH3" s="0"/>
      <c r="KI3" s="0"/>
      <c r="KJ3" s="0"/>
      <c r="KK3" s="0"/>
      <c r="KL3" s="0"/>
      <c r="KM3" s="0"/>
      <c r="KN3" s="0"/>
      <c r="KO3" s="0"/>
      <c r="KP3" s="0"/>
      <c r="KQ3" s="0"/>
      <c r="KR3" s="0"/>
      <c r="KS3" s="0"/>
      <c r="KT3" s="0"/>
      <c r="KU3" s="0"/>
      <c r="KV3" s="0"/>
      <c r="KW3" s="0"/>
      <c r="KX3" s="0"/>
      <c r="KY3" s="0"/>
      <c r="KZ3" s="0"/>
      <c r="LA3" s="0"/>
      <c r="LB3" s="0"/>
      <c r="LC3" s="0"/>
      <c r="LD3" s="0"/>
      <c r="LE3" s="0"/>
      <c r="LF3" s="0"/>
      <c r="LG3" s="0"/>
      <c r="LH3" s="0"/>
      <c r="LI3" s="0"/>
      <c r="LJ3" s="0"/>
      <c r="LK3" s="0"/>
      <c r="LL3" s="0"/>
      <c r="LM3" s="0"/>
      <c r="LN3" s="0"/>
      <c r="LO3" s="0"/>
      <c r="LP3" s="0"/>
      <c r="LQ3" s="0"/>
      <c r="LR3" s="0"/>
      <c r="LS3" s="0"/>
      <c r="LT3" s="0"/>
      <c r="LU3" s="0"/>
      <c r="LV3" s="0"/>
      <c r="LW3" s="0"/>
      <c r="LX3" s="0"/>
      <c r="LY3" s="0"/>
      <c r="LZ3" s="0"/>
      <c r="MA3" s="0"/>
      <c r="MB3" s="0"/>
      <c r="MC3" s="0"/>
      <c r="MD3" s="0"/>
      <c r="ME3" s="0"/>
      <c r="MF3" s="0"/>
      <c r="MG3" s="0"/>
      <c r="MH3" s="0"/>
      <c r="MI3" s="0"/>
      <c r="MJ3" s="0"/>
      <c r="MK3" s="0"/>
      <c r="ML3" s="0"/>
      <c r="MM3" s="0"/>
      <c r="MN3" s="0"/>
      <c r="MO3" s="0"/>
      <c r="MP3" s="0"/>
      <c r="MQ3" s="0"/>
      <c r="MR3" s="0"/>
      <c r="MS3" s="0"/>
      <c r="MT3" s="0"/>
      <c r="MU3" s="0"/>
      <c r="MV3" s="0"/>
      <c r="MW3" s="0"/>
      <c r="MX3" s="0"/>
      <c r="MY3" s="0"/>
      <c r="MZ3" s="0"/>
      <c r="NA3" s="0"/>
      <c r="NB3" s="0"/>
      <c r="NC3" s="0"/>
      <c r="ND3" s="0"/>
      <c r="NE3" s="0"/>
      <c r="NF3" s="0"/>
      <c r="NG3" s="0"/>
      <c r="NH3" s="0"/>
      <c r="NI3" s="0"/>
      <c r="NJ3" s="0"/>
      <c r="NK3" s="0"/>
      <c r="NL3" s="0"/>
      <c r="NM3" s="0"/>
      <c r="NN3" s="0"/>
      <c r="NO3" s="0"/>
      <c r="NP3" s="0"/>
      <c r="NQ3" s="0"/>
      <c r="NR3" s="0"/>
      <c r="NS3" s="0"/>
      <c r="NT3" s="0"/>
      <c r="NU3" s="0"/>
      <c r="NV3" s="0"/>
      <c r="NW3" s="0"/>
      <c r="NX3" s="0"/>
      <c r="NY3" s="0"/>
      <c r="NZ3" s="0"/>
      <c r="OA3" s="0"/>
      <c r="OB3" s="0"/>
      <c r="OC3" s="0"/>
      <c r="OD3" s="0"/>
      <c r="OE3" s="0"/>
      <c r="OF3" s="0"/>
      <c r="OG3" s="0"/>
      <c r="OH3" s="0"/>
      <c r="OI3" s="0"/>
      <c r="OJ3" s="0"/>
      <c r="OK3" s="0"/>
      <c r="OL3" s="0"/>
      <c r="OM3" s="0"/>
      <c r="ON3" s="0"/>
      <c r="OO3" s="0"/>
      <c r="OP3" s="0"/>
      <c r="OQ3" s="0"/>
      <c r="OR3" s="0"/>
      <c r="OS3" s="0"/>
      <c r="OT3" s="0"/>
      <c r="OU3" s="0"/>
      <c r="OV3" s="0"/>
      <c r="OW3" s="0"/>
      <c r="OX3" s="0"/>
      <c r="OY3" s="0"/>
      <c r="OZ3" s="0"/>
      <c r="PA3" s="0"/>
      <c r="PB3" s="0"/>
      <c r="PC3" s="0"/>
      <c r="PD3" s="0"/>
      <c r="PE3" s="0"/>
      <c r="PF3" s="0"/>
      <c r="PG3" s="0"/>
      <c r="PH3" s="0"/>
      <c r="PI3" s="0"/>
      <c r="PJ3" s="0"/>
      <c r="PK3" s="0"/>
      <c r="PL3" s="0"/>
      <c r="PM3" s="0"/>
      <c r="PN3" s="0"/>
      <c r="PO3" s="0"/>
      <c r="PP3" s="0"/>
      <c r="PQ3" s="0"/>
      <c r="PR3" s="0"/>
      <c r="PS3" s="0"/>
      <c r="PT3" s="0"/>
      <c r="PU3" s="0"/>
      <c r="PV3" s="0"/>
      <c r="PW3" s="0"/>
      <c r="PX3" s="0"/>
      <c r="PY3" s="0"/>
      <c r="PZ3" s="0"/>
      <c r="QA3" s="0"/>
      <c r="QB3" s="0"/>
      <c r="QC3" s="0"/>
      <c r="QD3" s="0"/>
      <c r="QE3" s="0"/>
      <c r="QF3" s="0"/>
      <c r="QG3" s="0"/>
      <c r="QH3" s="0"/>
      <c r="QI3" s="0"/>
      <c r="QJ3" s="0"/>
      <c r="QK3" s="0"/>
      <c r="QL3" s="0"/>
      <c r="QM3" s="0"/>
      <c r="QN3" s="0"/>
      <c r="QO3" s="0"/>
      <c r="QP3" s="0"/>
      <c r="QQ3" s="0"/>
      <c r="QR3" s="0"/>
      <c r="QS3" s="0"/>
      <c r="QT3" s="0"/>
      <c r="QU3" s="0"/>
      <c r="QV3" s="0"/>
      <c r="QW3" s="0"/>
      <c r="QX3" s="0"/>
      <c r="QY3" s="0"/>
      <c r="QZ3" s="0"/>
      <c r="RA3" s="0"/>
      <c r="RB3" s="0"/>
      <c r="RC3" s="0"/>
      <c r="RD3" s="0"/>
      <c r="RE3" s="0"/>
      <c r="RF3" s="0"/>
      <c r="RG3" s="0"/>
      <c r="RH3" s="0"/>
      <c r="RI3" s="0"/>
      <c r="RJ3" s="0"/>
      <c r="RK3" s="0"/>
      <c r="RL3" s="0"/>
      <c r="RM3" s="0"/>
      <c r="RN3" s="0"/>
      <c r="RO3" s="0"/>
      <c r="RP3" s="0"/>
      <c r="RQ3" s="0"/>
      <c r="RR3" s="0"/>
      <c r="RS3" s="0"/>
      <c r="RT3" s="0"/>
      <c r="RU3" s="0"/>
      <c r="RV3" s="0"/>
      <c r="RW3" s="0"/>
      <c r="RX3" s="0"/>
      <c r="RY3" s="0"/>
      <c r="RZ3" s="0"/>
      <c r="SA3" s="0"/>
      <c r="SB3" s="0"/>
      <c r="SC3" s="0"/>
      <c r="SD3" s="0"/>
      <c r="SE3" s="0"/>
      <c r="SF3" s="0"/>
      <c r="SG3" s="0"/>
      <c r="SH3" s="0"/>
      <c r="SI3" s="0"/>
      <c r="SJ3" s="0"/>
      <c r="SK3" s="0"/>
      <c r="SL3" s="0"/>
      <c r="SM3" s="0"/>
      <c r="SN3" s="0"/>
      <c r="SO3" s="0"/>
      <c r="SP3" s="0"/>
      <c r="SQ3" s="0"/>
      <c r="SR3" s="0"/>
      <c r="SS3" s="0"/>
      <c r="ST3" s="0"/>
      <c r="SU3" s="0"/>
      <c r="SV3" s="0"/>
      <c r="SW3" s="0"/>
      <c r="SX3" s="0"/>
      <c r="SY3" s="0"/>
      <c r="SZ3" s="0"/>
      <c r="TA3" s="0"/>
      <c r="TB3" s="0"/>
      <c r="TC3" s="0"/>
      <c r="TD3" s="0"/>
      <c r="TE3" s="0"/>
      <c r="TF3" s="0"/>
      <c r="TG3" s="0"/>
      <c r="TH3" s="0"/>
      <c r="TI3" s="0"/>
      <c r="TJ3" s="0"/>
      <c r="TK3" s="0"/>
      <c r="TL3" s="0"/>
      <c r="TM3" s="0"/>
      <c r="TN3" s="0"/>
      <c r="TO3" s="0"/>
      <c r="TP3" s="0"/>
      <c r="TQ3" s="0"/>
      <c r="TR3" s="0"/>
      <c r="TS3" s="0"/>
      <c r="TT3" s="0"/>
      <c r="TU3" s="0"/>
      <c r="TV3" s="0"/>
      <c r="TW3" s="0"/>
      <c r="TX3" s="0"/>
      <c r="TY3" s="0"/>
      <c r="TZ3" s="0"/>
      <c r="UA3" s="0"/>
      <c r="UB3" s="0"/>
      <c r="UC3" s="0"/>
      <c r="UD3" s="0"/>
      <c r="UE3" s="0"/>
      <c r="UF3" s="0"/>
      <c r="UG3" s="0"/>
      <c r="UH3" s="0"/>
      <c r="UI3" s="0"/>
      <c r="UJ3" s="0"/>
      <c r="UK3" s="0"/>
      <c r="UL3" s="0"/>
      <c r="UM3" s="0"/>
      <c r="UN3" s="0"/>
      <c r="UO3" s="0"/>
      <c r="UP3" s="0"/>
      <c r="UQ3" s="0"/>
      <c r="UR3" s="0"/>
      <c r="US3" s="0"/>
      <c r="UT3" s="0"/>
      <c r="UU3" s="0"/>
      <c r="UV3" s="0"/>
      <c r="UW3" s="0"/>
      <c r="UX3" s="0"/>
      <c r="UY3" s="0"/>
      <c r="UZ3" s="0"/>
      <c r="VA3" s="0"/>
      <c r="VB3" s="0"/>
      <c r="VC3" s="0"/>
      <c r="VD3" s="0"/>
      <c r="VE3" s="0"/>
      <c r="VF3" s="0"/>
      <c r="VG3" s="0"/>
      <c r="VH3" s="0"/>
      <c r="VI3" s="0"/>
      <c r="VJ3" s="0"/>
      <c r="VK3" s="0"/>
      <c r="VL3" s="0"/>
      <c r="VM3" s="0"/>
      <c r="VN3" s="0"/>
      <c r="VO3" s="0"/>
      <c r="VP3" s="0"/>
      <c r="VQ3" s="0"/>
      <c r="VR3" s="0"/>
      <c r="VS3" s="0"/>
      <c r="VT3" s="0"/>
      <c r="VU3" s="0"/>
      <c r="VV3" s="0"/>
      <c r="VW3" s="0"/>
      <c r="VX3" s="0"/>
      <c r="VY3" s="0"/>
      <c r="VZ3" s="0"/>
      <c r="WA3" s="0"/>
      <c r="WB3" s="0"/>
      <c r="WC3" s="0"/>
      <c r="WD3" s="0"/>
      <c r="WE3" s="0"/>
      <c r="WF3" s="0"/>
      <c r="WG3" s="0"/>
      <c r="WH3" s="0"/>
      <c r="WI3" s="0"/>
      <c r="WJ3" s="0"/>
      <c r="WK3" s="0"/>
      <c r="WL3" s="0"/>
      <c r="WM3" s="0"/>
      <c r="WN3" s="0"/>
      <c r="WO3" s="0"/>
      <c r="WP3" s="0"/>
      <c r="WQ3" s="0"/>
      <c r="WR3" s="0"/>
      <c r="WS3" s="0"/>
      <c r="WT3" s="0"/>
      <c r="WU3" s="0"/>
      <c r="WV3" s="0"/>
      <c r="WW3" s="0"/>
      <c r="WX3" s="0"/>
      <c r="WY3" s="0"/>
      <c r="WZ3" s="0"/>
      <c r="XA3" s="0"/>
      <c r="XB3" s="0"/>
      <c r="XC3" s="0"/>
      <c r="XD3" s="0"/>
      <c r="XE3" s="0"/>
      <c r="XF3" s="0"/>
      <c r="XG3" s="0"/>
      <c r="XH3" s="0"/>
      <c r="XI3" s="0"/>
      <c r="XJ3" s="0"/>
      <c r="XK3" s="0"/>
      <c r="XL3" s="0"/>
      <c r="XM3" s="0"/>
      <c r="XN3" s="0"/>
      <c r="XO3" s="0"/>
      <c r="XP3" s="0"/>
      <c r="XQ3" s="0"/>
      <c r="XR3" s="0"/>
      <c r="XS3" s="0"/>
      <c r="XT3" s="0"/>
      <c r="XU3" s="0"/>
      <c r="XV3" s="0"/>
      <c r="XW3" s="0"/>
      <c r="XX3" s="0"/>
      <c r="XY3" s="0"/>
      <c r="XZ3" s="0"/>
      <c r="YA3" s="0"/>
      <c r="YB3" s="0"/>
      <c r="YC3" s="0"/>
      <c r="YD3" s="0"/>
      <c r="YE3" s="0"/>
      <c r="YF3" s="0"/>
      <c r="YG3" s="0"/>
      <c r="YH3" s="0"/>
      <c r="YI3" s="0"/>
      <c r="YJ3" s="0"/>
      <c r="YK3" s="0"/>
      <c r="YL3" s="0"/>
      <c r="YM3" s="0"/>
      <c r="YN3" s="0"/>
      <c r="YO3" s="0"/>
      <c r="YP3" s="0"/>
      <c r="YQ3" s="0"/>
      <c r="YR3" s="0"/>
      <c r="YS3" s="0"/>
      <c r="YT3" s="0"/>
      <c r="YU3" s="0"/>
      <c r="YV3" s="0"/>
      <c r="YW3" s="0"/>
      <c r="YX3" s="0"/>
      <c r="YY3" s="0"/>
      <c r="YZ3" s="0"/>
      <c r="ZA3" s="0"/>
      <c r="ZB3" s="0"/>
      <c r="ZC3" s="0"/>
      <c r="ZD3" s="0"/>
      <c r="ZE3" s="0"/>
      <c r="ZF3" s="0"/>
      <c r="ZG3" s="0"/>
      <c r="ZH3" s="0"/>
      <c r="ZI3" s="0"/>
      <c r="ZJ3" s="0"/>
      <c r="ZK3" s="0"/>
      <c r="ZL3" s="0"/>
      <c r="ZM3" s="0"/>
      <c r="ZN3" s="0"/>
      <c r="ZO3" s="0"/>
      <c r="ZP3" s="0"/>
      <c r="ZQ3" s="0"/>
      <c r="ZR3" s="0"/>
      <c r="ZS3" s="0"/>
      <c r="ZT3" s="0"/>
      <c r="ZU3" s="0"/>
      <c r="ZV3" s="0"/>
      <c r="ZW3" s="0"/>
      <c r="ZX3" s="0"/>
      <c r="ZY3" s="0"/>
      <c r="ZZ3" s="0"/>
      <c r="AAA3" s="0"/>
      <c r="AAB3" s="0"/>
      <c r="AAC3" s="0"/>
      <c r="AAD3" s="0"/>
      <c r="AAE3" s="0"/>
      <c r="AAF3" s="0"/>
      <c r="AAG3" s="0"/>
      <c r="AAH3" s="0"/>
      <c r="AAI3" s="0"/>
      <c r="AAJ3" s="0"/>
      <c r="AAK3" s="0"/>
      <c r="AAL3" s="0"/>
      <c r="AAM3" s="0"/>
      <c r="AAN3" s="0"/>
      <c r="AAO3" s="0"/>
      <c r="AAP3" s="0"/>
      <c r="AAQ3" s="0"/>
      <c r="AAR3" s="0"/>
      <c r="AAS3" s="0"/>
      <c r="AAT3" s="0"/>
      <c r="AAU3" s="0"/>
      <c r="AAV3" s="0"/>
      <c r="AAW3" s="0"/>
      <c r="AAX3" s="0"/>
      <c r="AAY3" s="0"/>
      <c r="AAZ3" s="0"/>
      <c r="ABA3" s="0"/>
      <c r="ABB3" s="0"/>
      <c r="ABC3" s="0"/>
      <c r="ABD3" s="0"/>
      <c r="ABE3" s="0"/>
      <c r="ABF3" s="0"/>
      <c r="ABG3" s="0"/>
      <c r="ABH3" s="0"/>
      <c r="ABI3" s="0"/>
      <c r="ABJ3" s="0"/>
      <c r="ABK3" s="0"/>
      <c r="ABL3" s="0"/>
      <c r="ABM3" s="0"/>
      <c r="ABN3" s="0"/>
      <c r="ABO3" s="0"/>
      <c r="ABP3" s="0"/>
      <c r="ABQ3" s="0"/>
      <c r="ABR3" s="0"/>
      <c r="ABS3" s="0"/>
      <c r="ABT3" s="0"/>
      <c r="ABU3" s="0"/>
      <c r="ABV3" s="0"/>
      <c r="ABW3" s="0"/>
      <c r="ABX3" s="0"/>
      <c r="ABY3" s="0"/>
      <c r="ABZ3" s="0"/>
      <c r="ACA3" s="0"/>
      <c r="ACB3" s="0"/>
      <c r="ACC3" s="0"/>
      <c r="ACD3" s="0"/>
      <c r="ACE3" s="0"/>
      <c r="ACF3" s="0"/>
      <c r="ACG3" s="0"/>
      <c r="ACH3" s="0"/>
      <c r="ACI3" s="0"/>
      <c r="ACJ3" s="0"/>
      <c r="ACK3" s="0"/>
      <c r="ACL3" s="0"/>
      <c r="ACM3" s="0"/>
      <c r="ACN3" s="0"/>
      <c r="ACO3" s="0"/>
      <c r="ACP3" s="0"/>
      <c r="ACQ3" s="0"/>
      <c r="ACR3" s="0"/>
      <c r="ACS3" s="0"/>
      <c r="ACT3" s="0"/>
      <c r="ACU3" s="0"/>
      <c r="ACV3" s="0"/>
      <c r="ACW3" s="0"/>
      <c r="ACX3" s="0"/>
      <c r="ACY3" s="0"/>
      <c r="ACZ3" s="0"/>
      <c r="ADA3" s="0"/>
      <c r="ADB3" s="0"/>
      <c r="ADC3" s="0"/>
      <c r="ADD3" s="0"/>
      <c r="ADE3" s="0"/>
      <c r="ADF3" s="0"/>
      <c r="ADG3" s="0"/>
      <c r="ADH3" s="0"/>
      <c r="ADI3" s="0"/>
      <c r="ADJ3" s="0"/>
      <c r="ADK3" s="0"/>
      <c r="ADL3" s="0"/>
      <c r="ADM3" s="0"/>
      <c r="ADN3" s="0"/>
      <c r="ADO3" s="0"/>
      <c r="ADP3" s="0"/>
      <c r="ADQ3" s="0"/>
      <c r="ADR3" s="0"/>
      <c r="ADS3" s="0"/>
      <c r="ADT3" s="0"/>
      <c r="ADU3" s="0"/>
      <c r="ADV3" s="0"/>
      <c r="ADW3" s="0"/>
      <c r="ADX3" s="0"/>
      <c r="ADY3" s="0"/>
      <c r="ADZ3" s="0"/>
      <c r="AEA3" s="0"/>
      <c r="AEB3" s="0"/>
      <c r="AEC3" s="0"/>
      <c r="AED3" s="0"/>
      <c r="AEE3" s="0"/>
      <c r="AEF3" s="0"/>
      <c r="AEG3" s="0"/>
      <c r="AEH3" s="0"/>
      <c r="AEI3" s="0"/>
      <c r="AEJ3" s="0"/>
      <c r="AEK3" s="0"/>
      <c r="AEL3" s="0"/>
      <c r="AEM3" s="0"/>
      <c r="AEN3" s="0"/>
      <c r="AEO3" s="0"/>
      <c r="AEP3" s="0"/>
      <c r="AEQ3" s="0"/>
      <c r="AER3" s="0"/>
      <c r="AES3" s="0"/>
      <c r="AET3" s="0"/>
      <c r="AEU3" s="0"/>
      <c r="AEV3" s="0"/>
      <c r="AEW3" s="0"/>
      <c r="AEX3" s="0"/>
      <c r="AEY3" s="0"/>
      <c r="AEZ3" s="0"/>
      <c r="AFA3" s="0"/>
      <c r="AFB3" s="0"/>
      <c r="AFC3" s="0"/>
      <c r="AFD3" s="0"/>
      <c r="AFE3" s="0"/>
      <c r="AFF3" s="0"/>
      <c r="AFG3" s="0"/>
      <c r="AFH3" s="0"/>
      <c r="AFI3" s="0"/>
      <c r="AFJ3" s="0"/>
      <c r="AFK3" s="0"/>
      <c r="AFL3" s="0"/>
      <c r="AFM3" s="0"/>
      <c r="AFN3" s="0"/>
      <c r="AFO3" s="0"/>
      <c r="AFP3" s="0"/>
      <c r="AFQ3" s="0"/>
      <c r="AFR3" s="0"/>
      <c r="AFS3" s="0"/>
      <c r="AFT3" s="0"/>
      <c r="AFU3" s="0"/>
      <c r="AFV3" s="0"/>
      <c r="AFW3" s="0"/>
      <c r="AFX3" s="0"/>
      <c r="AFY3" s="0"/>
      <c r="AFZ3" s="0"/>
      <c r="AGA3" s="0"/>
      <c r="AGB3" s="0"/>
      <c r="AGC3" s="0"/>
      <c r="AGD3" s="0"/>
      <c r="AGE3" s="0"/>
      <c r="AGF3" s="0"/>
      <c r="AGG3" s="0"/>
      <c r="AGH3" s="0"/>
      <c r="AGI3" s="0"/>
      <c r="AGJ3" s="0"/>
      <c r="AGK3" s="0"/>
      <c r="AGL3" s="0"/>
      <c r="AGM3" s="0"/>
      <c r="AGN3" s="0"/>
      <c r="AGO3" s="0"/>
      <c r="AGP3" s="0"/>
      <c r="AGQ3" s="0"/>
      <c r="AGR3" s="0"/>
      <c r="AGS3" s="0"/>
      <c r="AGT3" s="0"/>
      <c r="AGU3" s="0"/>
      <c r="AGV3" s="0"/>
      <c r="AGW3" s="0"/>
      <c r="AGX3" s="0"/>
      <c r="AGY3" s="0"/>
      <c r="AGZ3" s="0"/>
      <c r="AHA3" s="0"/>
      <c r="AHB3" s="0"/>
      <c r="AHC3" s="0"/>
      <c r="AHD3" s="0"/>
      <c r="AHE3" s="0"/>
      <c r="AHF3" s="0"/>
      <c r="AHG3" s="0"/>
      <c r="AHH3" s="0"/>
      <c r="AHI3" s="0"/>
      <c r="AHJ3" s="0"/>
      <c r="AHK3" s="0"/>
      <c r="AHL3" s="0"/>
      <c r="AHM3" s="0"/>
      <c r="AHN3" s="0"/>
      <c r="AHO3" s="0"/>
      <c r="AHP3" s="0"/>
      <c r="AHQ3" s="0"/>
      <c r="AHR3" s="0"/>
      <c r="AHS3" s="0"/>
      <c r="AHT3" s="0"/>
      <c r="AHU3" s="0"/>
      <c r="AHV3" s="0"/>
      <c r="AHW3" s="0"/>
      <c r="AHX3" s="0"/>
      <c r="AHY3" s="0"/>
      <c r="AHZ3" s="0"/>
      <c r="AIA3" s="0"/>
      <c r="AIB3" s="0"/>
      <c r="AIC3" s="0"/>
      <c r="AID3" s="0"/>
      <c r="AIE3" s="0"/>
      <c r="AIF3" s="0"/>
      <c r="AIG3" s="0"/>
      <c r="AIH3" s="0"/>
      <c r="AII3" s="0"/>
      <c r="AIJ3" s="0"/>
      <c r="AIK3" s="0"/>
      <c r="AIL3" s="0"/>
      <c r="AIM3" s="0"/>
      <c r="AIN3" s="0"/>
      <c r="AIO3" s="0"/>
      <c r="AIP3" s="0"/>
      <c r="AIQ3" s="0"/>
      <c r="AIR3" s="0"/>
      <c r="AIS3" s="0"/>
      <c r="AIT3" s="0"/>
      <c r="AIU3" s="0"/>
      <c r="AIV3" s="0"/>
      <c r="AIW3" s="0"/>
      <c r="AIX3" s="0"/>
      <c r="AIY3" s="0"/>
      <c r="AIZ3" s="0"/>
      <c r="AJA3" s="0"/>
      <c r="AJB3" s="0"/>
      <c r="AJC3" s="0"/>
      <c r="AJD3" s="0"/>
      <c r="AJE3" s="0"/>
      <c r="AJF3" s="0"/>
      <c r="AJG3" s="0"/>
      <c r="AJH3" s="0"/>
      <c r="AJI3" s="0"/>
      <c r="AJJ3" s="0"/>
      <c r="AJK3" s="0"/>
      <c r="AJL3" s="0"/>
      <c r="AJM3" s="0"/>
      <c r="AJN3" s="0"/>
      <c r="AJO3" s="0"/>
      <c r="AJP3" s="0"/>
      <c r="AJQ3" s="0"/>
      <c r="AJR3" s="0"/>
      <c r="AJS3" s="0"/>
      <c r="AJT3" s="0"/>
      <c r="AJU3" s="0"/>
      <c r="AJV3" s="0"/>
      <c r="AJW3" s="0"/>
      <c r="AJX3" s="0"/>
      <c r="AJY3" s="0"/>
      <c r="AJZ3" s="0"/>
      <c r="AKA3" s="0"/>
      <c r="AKB3" s="0"/>
      <c r="AKC3" s="0"/>
      <c r="AKD3" s="0"/>
      <c r="AKE3" s="0"/>
      <c r="AKF3" s="0"/>
      <c r="AKG3" s="0"/>
      <c r="AKH3" s="0"/>
      <c r="AKI3" s="0"/>
      <c r="AKJ3" s="0"/>
      <c r="AKK3" s="0"/>
      <c r="AKL3" s="0"/>
      <c r="AKM3" s="0"/>
      <c r="AKN3" s="0"/>
      <c r="AKO3" s="0"/>
      <c r="AKP3" s="0"/>
      <c r="AKQ3" s="0"/>
      <c r="AKR3" s="0"/>
      <c r="AKS3" s="0"/>
      <c r="AKT3" s="0"/>
      <c r="AKU3" s="0"/>
      <c r="AKV3" s="0"/>
      <c r="AKW3" s="0"/>
      <c r="AKX3" s="0"/>
      <c r="AKY3" s="0"/>
      <c r="AKZ3" s="0"/>
      <c r="ALA3" s="0"/>
      <c r="ALB3" s="0"/>
      <c r="ALC3" s="0"/>
      <c r="ALD3" s="0"/>
      <c r="ALE3" s="0"/>
      <c r="ALF3" s="0"/>
      <c r="ALG3" s="0"/>
      <c r="ALH3" s="0"/>
      <c r="ALI3" s="0"/>
      <c r="ALJ3" s="0"/>
      <c r="ALK3" s="0"/>
      <c r="ALL3" s="0"/>
      <c r="ALM3" s="0"/>
      <c r="ALN3" s="0"/>
      <c r="ALO3" s="0"/>
      <c r="ALP3" s="0"/>
      <c r="ALQ3" s="0"/>
      <c r="ALR3" s="0"/>
      <c r="ALS3" s="0"/>
      <c r="ALT3" s="0"/>
      <c r="ALU3" s="0"/>
      <c r="ALV3" s="0"/>
    </row>
    <row r="4" customFormat="false" ht="15" hidden="false" customHeight="false" outlineLevel="0" collapsed="false">
      <c r="A4" s="64"/>
      <c r="B4" s="22" t="s">
        <v>10</v>
      </c>
      <c r="C4" s="22" t="s">
        <v>11</v>
      </c>
      <c r="D4" s="22" t="s">
        <v>12</v>
      </c>
      <c r="E4" s="22" t="s">
        <v>151</v>
      </c>
      <c r="F4" s="22" t="s">
        <v>152</v>
      </c>
      <c r="G4" s="69" t="s">
        <v>153</v>
      </c>
      <c r="H4" s="70" t="s">
        <v>154</v>
      </c>
      <c r="I4" s="71" t="s">
        <v>155</v>
      </c>
      <c r="J4" s="72" t="s">
        <v>156</v>
      </c>
      <c r="K4" s="15"/>
      <c r="L4" s="73" t="s">
        <v>17</v>
      </c>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row>
    <row r="5" customFormat="false" ht="13.8" hidden="false" customHeight="false" outlineLevel="0" collapsed="false">
      <c r="A5" s="0"/>
      <c r="B5" s="0"/>
      <c r="C5" s="0"/>
      <c r="D5" s="0"/>
      <c r="E5" s="0"/>
      <c r="F5" s="0"/>
      <c r="G5" s="0"/>
      <c r="H5" s="0"/>
      <c r="I5" s="0"/>
      <c r="J5" s="0"/>
      <c r="K5" s="0"/>
      <c r="L5" s="0"/>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row>
    <row r="6" customFormat="false" ht="13.8" hidden="false" customHeight="false" outlineLevel="0" collapsed="false">
      <c r="A6" s="74" t="s">
        <v>180</v>
      </c>
      <c r="B6" s="74"/>
      <c r="C6" s="75"/>
      <c r="D6" s="76"/>
      <c r="E6" s="15"/>
      <c r="F6" s="77"/>
      <c r="G6" s="78"/>
      <c r="H6" s="78"/>
      <c r="I6" s="78"/>
      <c r="J6" s="15"/>
      <c r="K6" s="65"/>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row>
    <row r="7" customFormat="false" ht="13.8" hidden="false" customHeight="false" outlineLevel="0" collapsed="false">
      <c r="A7" s="15"/>
      <c r="B7" s="15"/>
      <c r="C7" s="15"/>
      <c r="D7" s="15"/>
      <c r="E7" s="15"/>
      <c r="F7" s="15"/>
      <c r="G7" s="15"/>
      <c r="H7" s="15"/>
      <c r="I7" s="15"/>
      <c r="J7" s="15"/>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row>
    <row r="8" customFormat="false" ht="13.8" hidden="false" customHeight="false" outlineLevel="0" collapsed="false">
      <c r="A8" s="15"/>
      <c r="B8" s="15" t="s">
        <v>110</v>
      </c>
      <c r="C8" s="15" t="n">
        <v>0</v>
      </c>
      <c r="D8" s="28" t="s">
        <v>20</v>
      </c>
      <c r="E8" s="15" t="s">
        <v>110</v>
      </c>
      <c r="F8" s="79" t="n">
        <v>0.638888888888889</v>
      </c>
      <c r="G8" s="80" t="n">
        <v>4.21</v>
      </c>
      <c r="H8" s="81" t="n">
        <v>206.4</v>
      </c>
      <c r="I8" s="15" t="n">
        <v>2</v>
      </c>
      <c r="J8" s="83" t="s">
        <v>158</v>
      </c>
      <c r="K8" s="90"/>
      <c r="L8" s="0"/>
      <c r="M8" s="0"/>
      <c r="N8" s="9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row>
    <row r="9" customFormat="false" ht="13.8" hidden="false" customHeight="false" outlineLevel="0" collapsed="false">
      <c r="A9" s="15"/>
      <c r="B9" s="15" t="s">
        <v>113</v>
      </c>
      <c r="C9" s="15" t="n">
        <v>1970</v>
      </c>
      <c r="D9" s="28" t="s">
        <v>20</v>
      </c>
      <c r="E9" s="15" t="s">
        <v>113</v>
      </c>
      <c r="F9" s="79" t="n">
        <v>0.618055555555556</v>
      </c>
      <c r="G9" s="80" t="n">
        <v>3.65</v>
      </c>
      <c r="H9" s="81" t="n">
        <v>345.4</v>
      </c>
      <c r="I9" s="15" t="n">
        <v>1.5</v>
      </c>
      <c r="J9" s="83" t="s">
        <v>158</v>
      </c>
      <c r="K9" s="90"/>
      <c r="L9" s="0"/>
      <c r="M9" s="0"/>
      <c r="N9" s="9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row>
    <row r="10" customFormat="false" ht="13.8" hidden="false" customHeight="false" outlineLevel="0" collapsed="false">
      <c r="A10" s="15"/>
      <c r="B10" s="15" t="s">
        <v>116</v>
      </c>
      <c r="C10" s="15" t="n">
        <v>2285</v>
      </c>
      <c r="D10" s="28" t="s">
        <v>20</v>
      </c>
      <c r="E10" s="15" t="s">
        <v>116</v>
      </c>
      <c r="F10" s="79" t="n">
        <v>0.607638888888889</v>
      </c>
      <c r="G10" s="80" t="n">
        <v>3.63</v>
      </c>
      <c r="H10" s="81" t="n">
        <v>360.8</v>
      </c>
      <c r="I10" s="15" t="n">
        <v>1.5</v>
      </c>
      <c r="J10" s="83" t="s">
        <v>158</v>
      </c>
      <c r="K10" s="90"/>
      <c r="L10" s="0"/>
      <c r="M10" s="0"/>
      <c r="N10" s="9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row>
    <row r="11" customFormat="false" ht="13.8" hidden="false" customHeight="false" outlineLevel="0" collapsed="false">
      <c r="A11" s="15"/>
      <c r="B11" s="15" t="s">
        <v>119</v>
      </c>
      <c r="C11" s="15" t="n">
        <v>3835</v>
      </c>
      <c r="D11" s="28" t="s">
        <v>20</v>
      </c>
      <c r="E11" s="15" t="s">
        <v>119</v>
      </c>
      <c r="F11" s="79" t="n">
        <v>0.555555555555556</v>
      </c>
      <c r="G11" s="80" t="n">
        <v>3.64</v>
      </c>
      <c r="H11" s="81" t="n">
        <v>458.1</v>
      </c>
      <c r="I11" s="15" t="n">
        <v>1</v>
      </c>
      <c r="J11" s="83" t="s">
        <v>158</v>
      </c>
      <c r="K11" s="90"/>
      <c r="L11" s="0"/>
      <c r="M11" s="0"/>
      <c r="N11" s="9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row>
    <row r="12" customFormat="false" ht="13.8" hidden="false" customHeight="false" outlineLevel="0" collapsed="false">
      <c r="A12" s="15"/>
      <c r="B12" s="15" t="s">
        <v>122</v>
      </c>
      <c r="C12" s="15" t="n">
        <v>3885</v>
      </c>
      <c r="D12" s="28" t="s">
        <v>39</v>
      </c>
      <c r="E12" s="15" t="s">
        <v>122</v>
      </c>
      <c r="F12" s="79" t="n">
        <v>0.572916666666667</v>
      </c>
      <c r="G12" s="80" t="n">
        <v>7.83</v>
      </c>
      <c r="H12" s="81" t="n">
        <v>113.2</v>
      </c>
      <c r="I12" s="15" t="n">
        <v>1</v>
      </c>
      <c r="J12" s="83" t="s">
        <v>181</v>
      </c>
      <c r="K12" s="90"/>
      <c r="L12" s="0"/>
      <c r="M12" s="0"/>
      <c r="N12" s="9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row>
    <row r="13" customFormat="false" ht="13.8" hidden="false" customHeight="false" outlineLevel="0" collapsed="false">
      <c r="A13" s="15"/>
      <c r="B13" s="15" t="s">
        <v>125</v>
      </c>
      <c r="C13" s="15" t="n">
        <v>4015</v>
      </c>
      <c r="D13" s="28" t="s">
        <v>20</v>
      </c>
      <c r="E13" s="15" t="s">
        <v>125</v>
      </c>
      <c r="F13" s="79" t="n">
        <v>0.541666666666667</v>
      </c>
      <c r="G13" s="80" t="n">
        <v>5.13</v>
      </c>
      <c r="H13" s="81" t="n">
        <v>244</v>
      </c>
      <c r="I13" s="15" t="n">
        <v>1</v>
      </c>
      <c r="J13" s="83" t="s">
        <v>158</v>
      </c>
      <c r="K13" s="90"/>
      <c r="L13" s="0"/>
      <c r="M13" s="0"/>
      <c r="N13" s="90"/>
      <c r="O13" s="0"/>
      <c r="P13" s="0"/>
      <c r="Q13" s="0"/>
    </row>
    <row r="14" customFormat="false" ht="13.8" hidden="false" customHeight="false" outlineLevel="0" collapsed="false">
      <c r="A14" s="15"/>
      <c r="B14" s="15" t="s">
        <v>125</v>
      </c>
      <c r="C14" s="15" t="n">
        <v>4015</v>
      </c>
      <c r="D14" s="28" t="s">
        <v>20</v>
      </c>
      <c r="E14" s="15" t="s">
        <v>182</v>
      </c>
      <c r="F14" s="79" t="n">
        <v>0.545138888888889</v>
      </c>
      <c r="G14" s="80" t="n">
        <v>5.14</v>
      </c>
      <c r="H14" s="81" t="n">
        <v>245.9</v>
      </c>
      <c r="I14" s="15" t="n">
        <v>1</v>
      </c>
      <c r="J14" s="83" t="s">
        <v>158</v>
      </c>
      <c r="K14" s="90"/>
      <c r="L14" s="0"/>
      <c r="M14" s="0"/>
      <c r="N14" s="90"/>
      <c r="O14" s="0"/>
      <c r="P14" s="0"/>
      <c r="Q14" s="0"/>
    </row>
    <row r="15" customFormat="false" ht="13.8" hidden="false" customHeight="false" outlineLevel="0" collapsed="false">
      <c r="A15" s="15"/>
      <c r="B15" s="15" t="s">
        <v>128</v>
      </c>
      <c r="C15" s="15" t="n">
        <v>5345</v>
      </c>
      <c r="D15" s="28" t="s">
        <v>20</v>
      </c>
      <c r="E15" s="15" t="s">
        <v>128</v>
      </c>
      <c r="F15" s="79" t="n">
        <v>0.524305555555556</v>
      </c>
      <c r="G15" s="80" t="n">
        <v>5.11</v>
      </c>
      <c r="H15" s="81" t="n">
        <v>255.4</v>
      </c>
      <c r="I15" s="15" t="n">
        <v>0</v>
      </c>
      <c r="J15" s="83" t="s">
        <v>158</v>
      </c>
      <c r="K15" s="90"/>
      <c r="L15" s="0"/>
      <c r="M15" s="0"/>
      <c r="N15" s="90"/>
      <c r="O15" s="0"/>
      <c r="P15" s="0"/>
      <c r="Q15" s="0"/>
    </row>
    <row r="16" customFormat="false" ht="13.8" hidden="false" customHeight="false" outlineLevel="0" collapsed="false">
      <c r="A16" s="15"/>
      <c r="B16" s="15" t="s">
        <v>131</v>
      </c>
      <c r="C16" s="15" t="n">
        <v>6245</v>
      </c>
      <c r="D16" s="28" t="s">
        <v>20</v>
      </c>
      <c r="E16" s="15" t="s">
        <v>131</v>
      </c>
      <c r="F16" s="79" t="n">
        <v>0.493055555555556</v>
      </c>
      <c r="G16" s="80" t="n">
        <v>5.13</v>
      </c>
      <c r="H16" s="81" t="n">
        <v>249.9</v>
      </c>
      <c r="I16" s="15" t="n">
        <v>0.5</v>
      </c>
      <c r="J16" s="83" t="s">
        <v>158</v>
      </c>
      <c r="K16" s="90"/>
      <c r="L16" s="0"/>
      <c r="M16" s="0"/>
      <c r="N16" s="90"/>
      <c r="O16" s="0"/>
      <c r="P16" s="0"/>
      <c r="Q16" s="0"/>
    </row>
    <row r="17" customFormat="false" ht="13.8" hidden="false" customHeight="false" outlineLevel="0" collapsed="false">
      <c r="A17" s="15"/>
      <c r="B17" s="15" t="s">
        <v>134</v>
      </c>
      <c r="C17" s="15" t="n">
        <v>6260</v>
      </c>
      <c r="D17" s="28" t="s">
        <v>39</v>
      </c>
      <c r="E17" s="15" t="s">
        <v>134</v>
      </c>
      <c r="F17" s="79" t="n">
        <v>0.5</v>
      </c>
      <c r="G17" s="80" t="n">
        <v>7.84</v>
      </c>
      <c r="H17" s="81" t="n">
        <v>332.8</v>
      </c>
      <c r="I17" s="15" t="n">
        <v>0.5</v>
      </c>
      <c r="J17" s="83" t="s">
        <v>183</v>
      </c>
      <c r="K17" s="90"/>
      <c r="L17" s="0"/>
      <c r="M17" s="0"/>
      <c r="N17" s="90"/>
      <c r="O17" s="0"/>
      <c r="P17" s="0"/>
      <c r="Q17" s="0"/>
    </row>
    <row r="18" customFormat="false" ht="13.8" hidden="false" customHeight="false" outlineLevel="0" collapsed="false">
      <c r="A18" s="15"/>
      <c r="B18" s="15" t="s">
        <v>137</v>
      </c>
      <c r="C18" s="15" t="n">
        <v>6360</v>
      </c>
      <c r="D18" s="28" t="s">
        <v>20</v>
      </c>
      <c r="E18" s="15" t="s">
        <v>137</v>
      </c>
      <c r="F18" s="79" t="n">
        <v>0.482638888888889</v>
      </c>
      <c r="G18" s="80" t="n">
        <v>5.77</v>
      </c>
      <c r="H18" s="81"/>
      <c r="I18" s="15" t="n">
        <v>0.5</v>
      </c>
      <c r="J18" s="83" t="s">
        <v>158</v>
      </c>
      <c r="K18" s="90"/>
      <c r="L18" s="0"/>
      <c r="M18" s="0"/>
      <c r="N18" s="90"/>
      <c r="O18" s="0"/>
      <c r="P18" s="0"/>
      <c r="Q18" s="0"/>
    </row>
    <row r="19" customFormat="false" ht="13.8" hidden="false" customHeight="false" outlineLevel="0" collapsed="false">
      <c r="A19" s="15"/>
      <c r="B19" s="15" t="s">
        <v>137</v>
      </c>
      <c r="C19" s="15" t="n">
        <v>6360</v>
      </c>
      <c r="D19" s="28" t="s">
        <v>20</v>
      </c>
      <c r="E19" s="15" t="s">
        <v>184</v>
      </c>
      <c r="F19" s="79" t="n">
        <v>0.486111111111111</v>
      </c>
      <c r="G19" s="80" t="n">
        <v>5.78</v>
      </c>
      <c r="H19" s="81"/>
      <c r="I19" s="15" t="n">
        <v>0.5</v>
      </c>
      <c r="J19" s="83" t="s">
        <v>158</v>
      </c>
      <c r="K19" s="90"/>
      <c r="L19" s="0"/>
      <c r="M19" s="0"/>
      <c r="N19" s="90"/>
      <c r="O19" s="0"/>
      <c r="P19" s="0"/>
      <c r="Q19" s="0"/>
    </row>
    <row r="20" customFormat="false" ht="13.8" hidden="false" customHeight="false" outlineLevel="0" collapsed="false">
      <c r="A20" s="15"/>
      <c r="B20" s="15" t="s">
        <v>84</v>
      </c>
      <c r="C20" s="15" t="n">
        <v>7400</v>
      </c>
      <c r="D20" s="28" t="s">
        <v>20</v>
      </c>
      <c r="E20" s="15" t="s">
        <v>84</v>
      </c>
      <c r="F20" s="79" t="n">
        <v>0.458333333333333</v>
      </c>
      <c r="G20" s="80" t="n">
        <v>6.6</v>
      </c>
      <c r="H20" s="81" t="n">
        <v>227.8</v>
      </c>
      <c r="I20" s="15" t="n">
        <v>0</v>
      </c>
      <c r="J20" s="83" t="s">
        <v>185</v>
      </c>
      <c r="K20" s="90"/>
      <c r="L20" s="0"/>
      <c r="M20" s="0"/>
      <c r="N20" s="90"/>
      <c r="O20" s="0"/>
      <c r="P20" s="0"/>
      <c r="Q20" s="0"/>
    </row>
    <row r="21" customFormat="false" ht="13.8" hidden="false" customHeight="false" outlineLevel="0" collapsed="false">
      <c r="A21" s="15"/>
      <c r="B21" s="15" t="s">
        <v>84</v>
      </c>
      <c r="C21" s="15" t="n">
        <v>7400</v>
      </c>
      <c r="D21" s="28" t="s">
        <v>20</v>
      </c>
      <c r="E21" s="15" t="s">
        <v>186</v>
      </c>
      <c r="F21" s="79" t="n">
        <v>0.690972222222222</v>
      </c>
      <c r="G21" s="15" t="n">
        <v>6.06</v>
      </c>
      <c r="H21" s="81" t="n">
        <v>227.7</v>
      </c>
      <c r="I21" s="15" t="n">
        <v>2</v>
      </c>
      <c r="J21" s="83" t="s">
        <v>158</v>
      </c>
      <c r="K21" s="90"/>
      <c r="L21" s="0"/>
      <c r="M21" s="0"/>
      <c r="N21" s="90"/>
      <c r="O21" s="0"/>
      <c r="P21" s="0"/>
      <c r="Q21" s="0"/>
    </row>
    <row r="22" customFormat="false" ht="13.8" hidden="false" customHeight="false" outlineLevel="0" collapsed="false">
      <c r="A22" s="15"/>
      <c r="B22" s="15" t="s">
        <v>87</v>
      </c>
      <c r="C22" s="15" t="n">
        <v>8970</v>
      </c>
      <c r="D22" s="28" t="s">
        <v>20</v>
      </c>
      <c r="E22" s="15" t="s">
        <v>87</v>
      </c>
      <c r="F22" s="79" t="n">
        <v>0.440972222222222</v>
      </c>
      <c r="G22" s="80" t="n">
        <v>5.42</v>
      </c>
      <c r="H22" s="81"/>
      <c r="I22" s="15" t="n">
        <v>0.5</v>
      </c>
      <c r="J22" s="83" t="s">
        <v>158</v>
      </c>
      <c r="K22" s="90"/>
      <c r="L22" s="0"/>
      <c r="M22" s="0"/>
      <c r="N22" s="90"/>
      <c r="O22" s="0"/>
      <c r="P22" s="0"/>
      <c r="Q22" s="0"/>
    </row>
    <row r="23" customFormat="false" ht="13.8" hidden="false" customHeight="false" outlineLevel="0" collapsed="false">
      <c r="A23" s="15"/>
      <c r="B23" s="15" t="s">
        <v>90</v>
      </c>
      <c r="C23" s="15" t="n">
        <v>13390</v>
      </c>
      <c r="D23" s="28" t="s">
        <v>20</v>
      </c>
      <c r="E23" s="15" t="s">
        <v>90</v>
      </c>
      <c r="F23" s="79" t="n">
        <v>0.420138888888889</v>
      </c>
      <c r="G23" s="80" t="n">
        <v>5.67</v>
      </c>
      <c r="H23" s="81"/>
      <c r="I23" s="15" t="n">
        <v>0.5</v>
      </c>
      <c r="J23" s="83" t="s">
        <v>158</v>
      </c>
      <c r="K23" s="90"/>
      <c r="L23" s="0"/>
      <c r="M23" s="0"/>
      <c r="N23" s="90"/>
      <c r="O23" s="0"/>
      <c r="P23" s="0"/>
      <c r="Q23" s="0"/>
    </row>
    <row r="24" customFormat="false" ht="13.8" hidden="false" customHeight="false" outlineLevel="0" collapsed="false">
      <c r="A24" s="15"/>
      <c r="B24" s="15" t="s">
        <v>90</v>
      </c>
      <c r="C24" s="15" t="n">
        <v>13390</v>
      </c>
      <c r="D24" s="28" t="s">
        <v>20</v>
      </c>
      <c r="E24" s="15" t="s">
        <v>187</v>
      </c>
      <c r="F24" s="79" t="n">
        <v>0.680555555555555</v>
      </c>
      <c r="G24" s="80" t="n">
        <v>5.8</v>
      </c>
      <c r="H24" s="81" t="n">
        <v>241.6</v>
      </c>
      <c r="I24" s="15" t="n">
        <v>3</v>
      </c>
      <c r="J24" s="83" t="s">
        <v>158</v>
      </c>
      <c r="K24" s="90"/>
      <c r="L24" s="0"/>
      <c r="M24" s="0"/>
      <c r="N24" s="90"/>
      <c r="O24" s="0"/>
      <c r="P24" s="0"/>
      <c r="Q24" s="0"/>
    </row>
    <row r="25" customFormat="false" ht="13.8" hidden="false" customHeight="false" outlineLevel="0" collapsed="false">
      <c r="A25" s="15"/>
      <c r="B25" s="15" t="s">
        <v>141</v>
      </c>
      <c r="C25" s="15" t="n">
        <v>14655</v>
      </c>
      <c r="D25" s="28" t="s">
        <v>20</v>
      </c>
      <c r="E25" s="15" t="s">
        <v>141</v>
      </c>
      <c r="F25" s="79" t="n">
        <v>0.395833333333333</v>
      </c>
      <c r="G25" s="80" t="n">
        <v>6.39</v>
      </c>
      <c r="H25" s="81"/>
      <c r="I25" s="15" t="n">
        <v>1.5</v>
      </c>
      <c r="J25" s="83" t="s">
        <v>165</v>
      </c>
      <c r="K25" s="90"/>
      <c r="L25" s="0"/>
      <c r="M25" s="0"/>
      <c r="N25" s="90"/>
      <c r="O25" s="0"/>
      <c r="P25" s="0"/>
      <c r="Q25" s="0"/>
    </row>
    <row r="26" customFormat="false" ht="13.8" hidden="false" customHeight="false" outlineLevel="0" collapsed="false">
      <c r="A26" s="15"/>
      <c r="B26" s="15" t="s">
        <v>143</v>
      </c>
      <c r="C26" s="15" t="n">
        <v>14725</v>
      </c>
      <c r="D26" s="28" t="s">
        <v>71</v>
      </c>
      <c r="E26" s="15" t="s">
        <v>143</v>
      </c>
      <c r="F26" s="79" t="n">
        <v>0.409722222222222</v>
      </c>
      <c r="G26" s="80" t="n">
        <v>7.87</v>
      </c>
      <c r="H26" s="81"/>
      <c r="I26" s="15" t="n">
        <v>0.5</v>
      </c>
      <c r="J26" s="83" t="s">
        <v>188</v>
      </c>
      <c r="K26" s="0"/>
      <c r="L26" s="0"/>
      <c r="M26" s="0"/>
      <c r="N26" s="90"/>
      <c r="O26" s="0"/>
      <c r="P26" s="0"/>
    </row>
    <row r="27" customFormat="false" ht="13.8" hidden="false" customHeight="false" outlineLevel="0" collapsed="false">
      <c r="A27" s="15"/>
      <c r="B27" s="15" t="s">
        <v>145</v>
      </c>
      <c r="C27" s="15" t="n">
        <v>14855</v>
      </c>
      <c r="D27" s="28" t="s">
        <v>20</v>
      </c>
      <c r="E27" s="15" t="s">
        <v>145</v>
      </c>
      <c r="F27" s="79" t="n">
        <v>0.388888888888889</v>
      </c>
      <c r="G27" s="80" t="n">
        <v>7.33</v>
      </c>
      <c r="H27" s="81"/>
      <c r="I27" s="15"/>
      <c r="J27" s="83" t="s">
        <v>189</v>
      </c>
      <c r="K27" s="0"/>
      <c r="L27" s="0"/>
      <c r="M27" s="0"/>
      <c r="N27" s="90"/>
      <c r="O27" s="0"/>
      <c r="P27" s="0"/>
    </row>
    <row r="28" customFormat="false" ht="13.8" hidden="false" customHeight="false" outlineLevel="0" collapsed="false">
      <c r="A28" s="15"/>
      <c r="B28" s="15"/>
      <c r="C28" s="15"/>
      <c r="D28" s="15"/>
      <c r="E28" s="15"/>
      <c r="F28" s="15"/>
      <c r="G28" s="15"/>
      <c r="H28" s="15"/>
      <c r="I28" s="15"/>
      <c r="J28" s="83"/>
      <c r="K28" s="0"/>
      <c r="L28" s="0"/>
      <c r="M28" s="0"/>
      <c r="N28" s="90"/>
      <c r="O28" s="0"/>
      <c r="P28" s="0"/>
    </row>
    <row r="29" customFormat="false" ht="13.8" hidden="false" customHeight="false" outlineLevel="0" collapsed="false">
      <c r="A29" s="74" t="s">
        <v>190</v>
      </c>
      <c r="B29" s="74"/>
      <c r="C29" s="15"/>
      <c r="D29" s="15"/>
      <c r="E29" s="15"/>
      <c r="F29" s="95"/>
      <c r="G29" s="15"/>
      <c r="H29" s="15"/>
      <c r="I29" s="15"/>
      <c r="J29" s="15"/>
      <c r="K29" s="15"/>
      <c r="L29" s="21"/>
      <c r="M29" s="0"/>
      <c r="N29" s="0"/>
      <c r="O29" s="0"/>
      <c r="P29" s="0"/>
    </row>
    <row r="30" customFormat="false" ht="13.8" hidden="false" customHeight="false" outlineLevel="0" collapsed="false">
      <c r="A30" s="15"/>
      <c r="B30" s="15"/>
      <c r="C30" s="15"/>
      <c r="D30" s="15"/>
      <c r="E30" s="15"/>
      <c r="F30" s="15"/>
      <c r="G30" s="15"/>
      <c r="H30" s="15"/>
      <c r="I30" s="15"/>
      <c r="J30" s="83"/>
      <c r="K30" s="0"/>
      <c r="L30" s="0"/>
      <c r="M30" s="0"/>
      <c r="N30" s="90"/>
      <c r="O30" s="0"/>
      <c r="P30" s="0"/>
    </row>
    <row r="31" customFormat="false" ht="13.8" hidden="false" customHeight="false" outlineLevel="0" collapsed="false">
      <c r="A31" s="15"/>
      <c r="B31" s="15" t="s">
        <v>191</v>
      </c>
      <c r="C31" s="15"/>
      <c r="D31" s="15"/>
      <c r="E31" s="15" t="s">
        <v>191</v>
      </c>
      <c r="F31" s="79" t="n">
        <v>0.371527777777778</v>
      </c>
      <c r="G31" s="15" t="n">
        <v>6.31</v>
      </c>
      <c r="H31" s="15"/>
      <c r="I31" s="15"/>
      <c r="J31" s="83" t="s">
        <v>158</v>
      </c>
      <c r="K31" s="0"/>
      <c r="L31" s="0"/>
      <c r="M31" s="0"/>
      <c r="N31" s="90"/>
      <c r="O31" s="0"/>
      <c r="P31" s="0"/>
    </row>
    <row r="57" customFormat="false" ht="13.8" hidden="false" customHeight="false" outlineLevel="0" collapsed="false"/>
  </sheetData>
  <printOptions headings="false" gridLines="false" gridLinesSet="true" horizontalCentered="false" verticalCentered="false"/>
  <pageMargins left="0.166666666666667" right="0.189583333333333" top="0.310416666666667" bottom="0.11875" header="0.511805555555555" footer="0.51180555555555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1:53"/>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V21" activeCellId="0" sqref="V21"/>
    </sheetView>
  </sheetViews>
  <sheetFormatPr defaultRowHeight="13.8"/>
  <cols>
    <col collapsed="false" hidden="false" max="2" min="1" style="65" width="11.9795918367347"/>
    <col collapsed="false" hidden="false" max="6" min="3" style="0" width="11.9795918367347"/>
    <col collapsed="false" hidden="false" max="7" min="7" style="0" width="4.47959183673469"/>
    <col collapsed="false" hidden="false" max="8" min="8" style="0" width="11.9795918367347"/>
    <col collapsed="false" hidden="false" max="9" min="9" style="0" width="4.47959183673469"/>
    <col collapsed="false" hidden="false" max="12" min="10" style="0" width="11.9795918367347"/>
    <col collapsed="false" hidden="false" max="13" min="13" style="0" width="4.47959183673469"/>
    <col collapsed="false" hidden="false" max="14" min="14" style="0" width="11.9795918367347"/>
    <col collapsed="false" hidden="false" max="15" min="15" style="0" width="4.47959183673469"/>
    <col collapsed="false" hidden="false" max="17" min="16" style="0" width="11.9795918367347"/>
    <col collapsed="false" hidden="false" max="1010" min="18" style="5" width="9.85204081632653"/>
    <col collapsed="false" hidden="false" max="1025" min="1011" style="0" width="9.85204081632653"/>
  </cols>
  <sheetData>
    <row r="1" s="66" customFormat="true" ht="17.35" hidden="false" customHeight="false" outlineLevel="0" collapsed="false">
      <c r="A1" s="6" t="s">
        <v>192</v>
      </c>
      <c r="G1" s="0"/>
      <c r="H1" s="0"/>
      <c r="I1" s="0"/>
      <c r="J1" s="0"/>
      <c r="K1" s="0"/>
      <c r="L1" s="0"/>
      <c r="M1" s="0"/>
      <c r="N1" s="0"/>
      <c r="O1" s="0"/>
      <c r="P1" s="0"/>
      <c r="Q1" s="0"/>
      <c r="ALW1" s="0"/>
      <c r="ALX1" s="0"/>
      <c r="ALY1" s="0"/>
      <c r="ALZ1" s="0"/>
      <c r="AMA1" s="0"/>
      <c r="AMB1" s="0"/>
      <c r="AMC1" s="0"/>
      <c r="AMD1" s="0"/>
      <c r="AME1" s="0"/>
      <c r="AMF1" s="0"/>
      <c r="AMG1" s="0"/>
      <c r="AMH1" s="0"/>
      <c r="AMI1" s="0"/>
      <c r="AMJ1" s="0"/>
    </row>
    <row r="2" customFormat="false" ht="15" hidden="false" customHeight="false" outlineLevel="0" collapsed="false">
      <c r="A2" s="59"/>
      <c r="B2" s="59"/>
      <c r="C2" s="65"/>
      <c r="D2" s="65"/>
      <c r="E2" s="65"/>
      <c r="F2" s="65"/>
      <c r="R2" s="0"/>
      <c r="S2" s="0"/>
      <c r="T2" s="0"/>
      <c r="U2" s="0"/>
      <c r="V2" s="0"/>
      <c r="W2" s="0"/>
      <c r="ALV2" s="0"/>
    </row>
    <row r="3" customFormat="false" ht="13.8" hidden="false" customHeight="false" outlineLevel="0" collapsed="false">
      <c r="A3" s="0"/>
      <c r="B3" s="16"/>
      <c r="C3" s="16"/>
      <c r="D3" s="16"/>
      <c r="E3" s="16"/>
      <c r="F3" s="16"/>
      <c r="G3" s="101"/>
      <c r="H3" s="101" t="s">
        <v>193</v>
      </c>
      <c r="I3" s="101"/>
      <c r="J3" s="101"/>
      <c r="K3" s="101" t="s">
        <v>194</v>
      </c>
      <c r="L3" s="101"/>
      <c r="M3" s="101"/>
      <c r="N3" s="101" t="s">
        <v>193</v>
      </c>
      <c r="O3" s="101"/>
      <c r="P3" s="101"/>
      <c r="Q3" s="101" t="s">
        <v>194</v>
      </c>
      <c r="R3" s="101"/>
      <c r="S3" s="0"/>
      <c r="T3" s="0"/>
      <c r="U3" s="0"/>
      <c r="V3" s="0"/>
      <c r="W3" s="0"/>
      <c r="ALV3" s="0"/>
    </row>
    <row r="4" customFormat="false" ht="15" hidden="false" customHeight="false" outlineLevel="0" collapsed="false">
      <c r="A4" s="64"/>
      <c r="B4" s="22" t="s">
        <v>10</v>
      </c>
      <c r="C4" s="22" t="s">
        <v>11</v>
      </c>
      <c r="D4" s="22" t="s">
        <v>12</v>
      </c>
      <c r="E4" s="22" t="s">
        <v>151</v>
      </c>
      <c r="F4" s="22" t="s">
        <v>152</v>
      </c>
      <c r="G4" s="102"/>
      <c r="H4" s="102" t="s">
        <v>195</v>
      </c>
      <c r="I4" s="102"/>
      <c r="J4" s="102" t="s">
        <v>196</v>
      </c>
      <c r="K4" s="102" t="s">
        <v>197</v>
      </c>
      <c r="L4" s="102" t="s">
        <v>198</v>
      </c>
      <c r="M4" s="102"/>
      <c r="N4" s="102" t="s">
        <v>195</v>
      </c>
      <c r="O4" s="102"/>
      <c r="P4" s="102" t="s">
        <v>196</v>
      </c>
      <c r="Q4" s="102" t="s">
        <v>197</v>
      </c>
      <c r="R4" s="102" t="s">
        <v>198</v>
      </c>
      <c r="S4" s="0"/>
      <c r="T4" s="0"/>
      <c r="U4" s="0"/>
      <c r="V4" s="0"/>
      <c r="W4" s="0"/>
      <c r="ALV4" s="0"/>
    </row>
    <row r="5" customFormat="false" ht="13.8" hidden="false" customHeight="false" outlineLevel="0" collapsed="false">
      <c r="A5" s="0"/>
      <c r="B5" s="0"/>
      <c r="R5" s="65"/>
      <c r="S5" s="0"/>
      <c r="T5" s="0"/>
      <c r="U5" s="0"/>
      <c r="V5" s="0"/>
      <c r="W5" s="0"/>
      <c r="ALV5" s="0"/>
    </row>
    <row r="6" customFormat="false" ht="13.8" hidden="false" customHeight="false" outlineLevel="0" collapsed="false">
      <c r="A6" s="74" t="s">
        <v>157</v>
      </c>
      <c r="B6" s="74"/>
      <c r="C6" s="75"/>
      <c r="D6" s="76"/>
      <c r="E6" s="15"/>
      <c r="F6" s="77"/>
      <c r="G6" s="15"/>
      <c r="H6" s="15"/>
      <c r="I6" s="15"/>
      <c r="J6" s="15"/>
      <c r="K6" s="15"/>
      <c r="L6" s="15"/>
      <c r="M6" s="15"/>
      <c r="N6" s="15"/>
      <c r="O6" s="15"/>
      <c r="P6" s="15"/>
      <c r="Q6" s="15"/>
      <c r="R6" s="15"/>
      <c r="S6" s="0"/>
      <c r="T6" s="0"/>
      <c r="U6" s="0"/>
      <c r="V6" s="0"/>
      <c r="W6" s="0"/>
      <c r="ALV6" s="0"/>
    </row>
    <row r="7" customFormat="false" ht="13.8" hidden="false" customHeight="false" outlineLevel="0" collapsed="false">
      <c r="A7" s="15"/>
      <c r="B7" s="15"/>
      <c r="C7" s="15"/>
      <c r="D7" s="15"/>
      <c r="E7" s="15"/>
      <c r="F7" s="15"/>
      <c r="G7" s="15"/>
      <c r="H7" s="15"/>
      <c r="I7" s="15"/>
      <c r="J7" s="15"/>
      <c r="K7" s="15"/>
      <c r="L7" s="15"/>
      <c r="M7" s="15"/>
      <c r="N7" s="15"/>
      <c r="O7" s="15"/>
      <c r="P7" s="15"/>
      <c r="Q7" s="15"/>
      <c r="R7" s="15"/>
      <c r="S7" s="0"/>
      <c r="T7" s="0"/>
      <c r="U7" s="0"/>
      <c r="V7" s="0"/>
      <c r="W7" s="0"/>
      <c r="ALV7" s="0"/>
    </row>
    <row r="8" customFormat="false" ht="13.8" hidden="false" customHeight="false" outlineLevel="0" collapsed="false">
      <c r="A8" s="15"/>
      <c r="B8" s="15" t="s">
        <v>19</v>
      </c>
      <c r="C8" s="15" t="n">
        <v>724</v>
      </c>
      <c r="D8" s="28" t="s">
        <v>20</v>
      </c>
      <c r="E8" s="15" t="s">
        <v>19</v>
      </c>
      <c r="F8" s="79" t="n">
        <v>0.6875</v>
      </c>
      <c r="G8" s="15"/>
      <c r="H8" s="103" t="n">
        <v>0.303706133804802</v>
      </c>
      <c r="I8" s="15"/>
      <c r="J8" s="15" t="s">
        <v>199</v>
      </c>
      <c r="K8" s="15" t="n">
        <v>4.7</v>
      </c>
      <c r="L8" s="15" t="n">
        <v>5.9</v>
      </c>
      <c r="M8" s="15"/>
      <c r="N8" s="15"/>
      <c r="O8" s="15"/>
      <c r="P8" s="15"/>
      <c r="Q8" s="15"/>
      <c r="R8" s="15"/>
      <c r="S8" s="0"/>
      <c r="T8" s="0"/>
      <c r="U8" s="0"/>
      <c r="V8" s="0"/>
      <c r="W8" s="0"/>
      <c r="ALV8" s="0"/>
    </row>
    <row r="9" customFormat="false" ht="13.8" hidden="false" customHeight="false" outlineLevel="0" collapsed="false">
      <c r="A9" s="15"/>
      <c r="B9" s="15" t="s">
        <v>23</v>
      </c>
      <c r="C9" s="15" t="n">
        <v>790</v>
      </c>
      <c r="D9" s="28" t="s">
        <v>20</v>
      </c>
      <c r="E9" s="15" t="s">
        <v>23</v>
      </c>
      <c r="F9" s="79" t="n">
        <v>0.680555555555555</v>
      </c>
      <c r="G9" s="15"/>
      <c r="H9" s="103"/>
      <c r="I9" s="15"/>
      <c r="J9" s="15"/>
      <c r="K9" s="15"/>
      <c r="L9" s="15"/>
      <c r="M9" s="15"/>
      <c r="N9" s="15"/>
      <c r="O9" s="15"/>
      <c r="P9" s="15"/>
      <c r="Q9" s="15"/>
      <c r="R9" s="15"/>
      <c r="S9" s="0"/>
      <c r="T9" s="0"/>
      <c r="U9" s="0"/>
      <c r="V9" s="0"/>
      <c r="W9" s="0"/>
      <c r="ALV9" s="0"/>
    </row>
    <row r="10" customFormat="false" ht="13.8" hidden="false" customHeight="false" outlineLevel="0" collapsed="false">
      <c r="A10" s="15"/>
      <c r="B10" s="15" t="s">
        <v>26</v>
      </c>
      <c r="C10" s="15" t="n">
        <v>869</v>
      </c>
      <c r="D10" s="28" t="s">
        <v>20</v>
      </c>
      <c r="E10" s="15" t="s">
        <v>26</v>
      </c>
      <c r="F10" s="79" t="n">
        <v>0.673611111111111</v>
      </c>
      <c r="G10" s="15"/>
      <c r="H10" s="103" t="n">
        <v>0.441433334018607</v>
      </c>
      <c r="I10" s="15"/>
      <c r="J10" s="15" t="s">
        <v>200</v>
      </c>
      <c r="K10" s="15" t="n">
        <v>2.7</v>
      </c>
      <c r="L10" s="15" t="n">
        <v>3.1</v>
      </c>
      <c r="M10" s="15"/>
      <c r="N10" s="15"/>
      <c r="O10" s="15"/>
      <c r="P10" s="15"/>
      <c r="Q10" s="15"/>
      <c r="R10" s="15"/>
      <c r="S10" s="0"/>
      <c r="T10" s="0"/>
      <c r="U10" s="0"/>
      <c r="V10" s="0"/>
      <c r="W10" s="0"/>
      <c r="ALV10" s="0"/>
    </row>
    <row r="11" customFormat="false" ht="13.8" hidden="false" customHeight="false" outlineLevel="0" collapsed="false">
      <c r="A11" s="15"/>
      <c r="B11" s="15" t="s">
        <v>29</v>
      </c>
      <c r="C11" s="15" t="n">
        <v>1665</v>
      </c>
      <c r="D11" s="28" t="s">
        <v>20</v>
      </c>
      <c r="E11" s="15" t="s">
        <v>29</v>
      </c>
      <c r="F11" s="79" t="n">
        <v>0.663194444444444</v>
      </c>
      <c r="G11" s="15"/>
      <c r="H11" s="103" t="n">
        <v>0.4053</v>
      </c>
      <c r="I11" s="15"/>
      <c r="J11" s="15" t="s">
        <v>201</v>
      </c>
      <c r="K11" s="15" t="n">
        <v>5.4</v>
      </c>
      <c r="L11" s="15" t="n">
        <v>11.9</v>
      </c>
      <c r="M11" s="15"/>
      <c r="N11" s="15"/>
      <c r="O11" s="15"/>
      <c r="P11" s="15"/>
      <c r="Q11" s="15"/>
      <c r="R11" s="15"/>
      <c r="S11" s="0"/>
      <c r="T11" s="0"/>
      <c r="U11" s="0"/>
      <c r="V11" s="0"/>
      <c r="W11" s="0"/>
      <c r="ALV11" s="0"/>
    </row>
    <row r="12" customFormat="false" ht="13.8" hidden="false" customHeight="false" outlineLevel="0" collapsed="false">
      <c r="A12" s="26"/>
      <c r="B12" s="10"/>
      <c r="C12" s="10"/>
      <c r="D12" s="10"/>
      <c r="E12" s="10"/>
      <c r="F12" s="10"/>
      <c r="G12" s="15"/>
      <c r="H12" s="15"/>
      <c r="I12" s="15"/>
      <c r="J12" s="15"/>
      <c r="K12" s="15"/>
      <c r="L12" s="15"/>
      <c r="M12" s="15"/>
      <c r="N12" s="15"/>
      <c r="O12" s="15"/>
      <c r="P12" s="15"/>
      <c r="Q12" s="15"/>
      <c r="R12" s="15"/>
      <c r="S12" s="0"/>
      <c r="T12" s="0"/>
      <c r="U12" s="0"/>
      <c r="V12" s="0"/>
      <c r="W12" s="0"/>
      <c r="ALV12" s="0"/>
    </row>
    <row r="13" customFormat="false" ht="13.8" hidden="false" customHeight="false" outlineLevel="0" collapsed="false">
      <c r="A13" s="74" t="s">
        <v>202</v>
      </c>
      <c r="B13" s="74"/>
      <c r="C13" s="104"/>
      <c r="D13" s="76"/>
      <c r="E13" s="15"/>
      <c r="F13" s="77"/>
      <c r="G13" s="15"/>
      <c r="H13" s="15"/>
      <c r="I13" s="15"/>
      <c r="J13" s="15"/>
      <c r="K13" s="15"/>
      <c r="L13" s="15"/>
      <c r="M13" s="15"/>
      <c r="N13" s="15"/>
      <c r="O13" s="15"/>
      <c r="P13" s="15"/>
      <c r="Q13" s="15"/>
      <c r="R13" s="15"/>
      <c r="S13" s="65"/>
      <c r="T13" s="0"/>
      <c r="U13" s="0"/>
      <c r="V13" s="0"/>
      <c r="W13" s="0"/>
      <c r="ALV13" s="0"/>
    </row>
    <row r="14" customFormat="false" ht="13.8" hidden="false" customHeight="false" outlineLevel="0" collapsed="false">
      <c r="A14" s="15"/>
      <c r="B14" s="10"/>
      <c r="C14" s="75"/>
      <c r="D14" s="76"/>
      <c r="E14" s="15"/>
      <c r="F14" s="77"/>
      <c r="G14" s="15"/>
      <c r="H14" s="15"/>
      <c r="I14" s="15"/>
      <c r="J14" s="15"/>
      <c r="K14" s="15"/>
      <c r="L14" s="15"/>
      <c r="M14" s="15"/>
      <c r="N14" s="15"/>
      <c r="O14" s="15"/>
      <c r="P14" s="15"/>
      <c r="Q14" s="15"/>
      <c r="R14" s="15"/>
      <c r="S14" s="65"/>
      <c r="T14" s="0"/>
      <c r="U14" s="0"/>
      <c r="V14" s="0"/>
      <c r="W14" s="0"/>
      <c r="ALV14" s="0"/>
    </row>
    <row r="15" customFormat="false" ht="13.8" hidden="false" customHeight="false" outlineLevel="0" collapsed="false">
      <c r="A15" s="38"/>
      <c r="B15" s="35" t="s">
        <v>35</v>
      </c>
      <c r="C15" s="36" t="n">
        <v>203</v>
      </c>
      <c r="D15" s="37" t="s">
        <v>20</v>
      </c>
      <c r="E15" s="35" t="s">
        <v>35</v>
      </c>
      <c r="F15" s="79" t="n">
        <v>0.548611111111111</v>
      </c>
      <c r="G15" s="15"/>
      <c r="H15" s="80" t="n">
        <v>2.64860000411164</v>
      </c>
      <c r="I15" s="15"/>
      <c r="J15" s="15" t="s">
        <v>203</v>
      </c>
      <c r="K15" s="15" t="n">
        <v>2.9</v>
      </c>
      <c r="L15" s="15" t="n">
        <v>4.3</v>
      </c>
      <c r="M15" s="15"/>
      <c r="N15" s="15"/>
      <c r="O15" s="15"/>
      <c r="P15" s="15"/>
      <c r="Q15" s="15"/>
      <c r="R15" s="15"/>
      <c r="S15" s="0"/>
      <c r="T15" s="0"/>
      <c r="U15" s="0"/>
      <c r="V15" s="0"/>
      <c r="W15" s="0"/>
      <c r="ALV15" s="0"/>
    </row>
    <row r="16" customFormat="false" ht="13.8" hidden="false" customHeight="false" outlineLevel="0" collapsed="false">
      <c r="A16" s="38"/>
      <c r="B16" s="35" t="s">
        <v>42</v>
      </c>
      <c r="C16" s="36" t="n">
        <v>263</v>
      </c>
      <c r="D16" s="37" t="s">
        <v>20</v>
      </c>
      <c r="E16" s="35" t="s">
        <v>42</v>
      </c>
      <c r="F16" s="79" t="n">
        <v>0.59375</v>
      </c>
      <c r="G16" s="15"/>
      <c r="H16" s="80" t="n">
        <v>2.45436933714346</v>
      </c>
      <c r="I16" s="15"/>
      <c r="J16" s="15" t="s">
        <v>204</v>
      </c>
      <c r="K16" s="15" t="n">
        <v>3.3</v>
      </c>
      <c r="L16" s="15" t="n">
        <v>7.9</v>
      </c>
      <c r="M16" s="15"/>
      <c r="N16" s="15"/>
      <c r="O16" s="15"/>
      <c r="P16" s="15"/>
      <c r="Q16" s="15"/>
      <c r="R16" s="15"/>
      <c r="S16" s="0"/>
      <c r="T16" s="0"/>
      <c r="U16" s="0"/>
      <c r="V16" s="0"/>
      <c r="W16" s="0"/>
      <c r="ALV16" s="0"/>
    </row>
    <row r="17" customFormat="false" ht="13.8" hidden="false" customHeight="false" outlineLevel="0" collapsed="false">
      <c r="A17" s="38"/>
      <c r="B17" s="35" t="s">
        <v>42</v>
      </c>
      <c r="C17" s="36" t="n">
        <v>263</v>
      </c>
      <c r="D17" s="37" t="s">
        <v>20</v>
      </c>
      <c r="E17" s="35" t="s">
        <v>163</v>
      </c>
      <c r="F17" s="15"/>
      <c r="G17" s="15"/>
      <c r="H17" s="80"/>
      <c r="I17" s="15"/>
      <c r="J17" s="15"/>
      <c r="K17" s="15"/>
      <c r="L17" s="15"/>
      <c r="M17" s="15"/>
      <c r="N17" s="15"/>
      <c r="O17" s="15"/>
      <c r="P17" s="15"/>
      <c r="Q17" s="15"/>
      <c r="R17" s="15"/>
      <c r="S17" s="0"/>
      <c r="T17" s="0"/>
      <c r="U17" s="0"/>
      <c r="V17" s="0"/>
      <c r="W17" s="0"/>
      <c r="ALV17" s="0"/>
    </row>
    <row r="18" customFormat="false" ht="13.8" hidden="false" customHeight="false" outlineLevel="0" collapsed="false">
      <c r="A18" s="38"/>
      <c r="B18" s="35" t="s">
        <v>45</v>
      </c>
      <c r="C18" s="36" t="n">
        <v>490</v>
      </c>
      <c r="D18" s="37" t="s">
        <v>20</v>
      </c>
      <c r="E18" s="35" t="s">
        <v>45</v>
      </c>
      <c r="F18" s="79" t="n">
        <v>0.579861111111111</v>
      </c>
      <c r="G18" s="15"/>
      <c r="H18" s="80" t="n">
        <v>2.7866</v>
      </c>
      <c r="I18" s="15"/>
      <c r="J18" s="15" t="s">
        <v>205</v>
      </c>
      <c r="K18" s="15" t="n">
        <v>3.4</v>
      </c>
      <c r="L18" s="82" t="n">
        <v>5</v>
      </c>
      <c r="M18" s="15"/>
      <c r="N18" s="15"/>
      <c r="O18" s="15"/>
      <c r="P18" s="15"/>
      <c r="Q18" s="15"/>
      <c r="R18" s="15"/>
      <c r="S18" s="0"/>
      <c r="T18" s="0"/>
      <c r="U18" s="0"/>
      <c r="V18" s="0"/>
      <c r="W18" s="0"/>
      <c r="ALV18" s="0"/>
    </row>
    <row r="19" customFormat="false" ht="13.8" hidden="false" customHeight="false" outlineLevel="0" collapsed="false">
      <c r="A19" s="38"/>
      <c r="B19" s="31" t="s">
        <v>52</v>
      </c>
      <c r="C19" s="34" t="n">
        <v>659</v>
      </c>
      <c r="D19" s="46" t="s">
        <v>20</v>
      </c>
      <c r="E19" s="31" t="s">
        <v>52</v>
      </c>
      <c r="F19" s="79" t="n">
        <v>0.545138888888889</v>
      </c>
      <c r="G19" s="15"/>
      <c r="H19" s="80" t="n">
        <v>2.96290053793289</v>
      </c>
      <c r="I19" s="15"/>
      <c r="J19" s="15" t="s">
        <v>206</v>
      </c>
      <c r="K19" s="15" t="n">
        <v>2.8</v>
      </c>
      <c r="L19" s="15" t="n">
        <v>5.9</v>
      </c>
      <c r="M19" s="15"/>
      <c r="N19" s="15"/>
      <c r="O19" s="15"/>
      <c r="P19" s="15"/>
      <c r="Q19" s="15"/>
      <c r="R19" s="15"/>
      <c r="S19" s="0"/>
      <c r="T19" s="0"/>
      <c r="U19" s="0"/>
      <c r="V19" s="0"/>
      <c r="W19" s="0"/>
      <c r="ALV19" s="0"/>
    </row>
    <row r="20" customFormat="false" ht="13.8" hidden="false" customHeight="false" outlineLevel="0" collapsed="false">
      <c r="A20" s="32"/>
      <c r="B20" s="31" t="s">
        <v>58</v>
      </c>
      <c r="C20" s="34" t="n">
        <v>1099</v>
      </c>
      <c r="D20" s="46" t="s">
        <v>20</v>
      </c>
      <c r="E20" s="31" t="s">
        <v>58</v>
      </c>
      <c r="F20" s="79" t="n">
        <v>0.534722222222222</v>
      </c>
      <c r="G20" s="15"/>
      <c r="H20" s="80" t="n">
        <v>3.7751</v>
      </c>
      <c r="I20" s="15"/>
      <c r="J20" s="15" t="s">
        <v>207</v>
      </c>
      <c r="K20" s="15" t="n">
        <v>2.9</v>
      </c>
      <c r="L20" s="15" t="n">
        <v>3.4</v>
      </c>
      <c r="M20" s="15"/>
      <c r="N20" s="15"/>
      <c r="O20" s="15"/>
      <c r="P20" s="15"/>
      <c r="Q20" s="15"/>
      <c r="R20" s="15"/>
      <c r="S20" s="0"/>
      <c r="T20" s="0"/>
      <c r="U20" s="0"/>
      <c r="V20" s="0"/>
      <c r="W20" s="0"/>
      <c r="ALV20" s="0"/>
    </row>
    <row r="21" customFormat="false" ht="14" hidden="false" customHeight="false" outlineLevel="0" collapsed="false">
      <c r="A21" s="32"/>
      <c r="B21" s="31" t="s">
        <v>60</v>
      </c>
      <c r="C21" s="34" t="n">
        <v>1247</v>
      </c>
      <c r="D21" s="46" t="s">
        <v>20</v>
      </c>
      <c r="E21" s="31" t="s">
        <v>60</v>
      </c>
      <c r="F21" s="79" t="n">
        <v>0.520833333333333</v>
      </c>
      <c r="G21" s="15"/>
      <c r="H21" s="80" t="n">
        <v>3.66919387236266</v>
      </c>
      <c r="I21" s="15"/>
      <c r="J21" s="15" t="s">
        <v>208</v>
      </c>
      <c r="K21" s="82" t="n">
        <v>3</v>
      </c>
      <c r="L21" s="15" t="n">
        <v>4.7</v>
      </c>
      <c r="M21" s="15"/>
      <c r="N21" s="15"/>
      <c r="O21" s="15"/>
      <c r="P21" s="15"/>
      <c r="Q21" s="15"/>
      <c r="R21" s="15"/>
      <c r="S21" s="0"/>
      <c r="T21" s="0"/>
      <c r="U21" s="0"/>
      <c r="V21" s="0"/>
      <c r="W21" s="0"/>
      <c r="ALV21" s="0"/>
    </row>
    <row r="22" customFormat="false" ht="13.8" hidden="false" customHeight="false" outlineLevel="0" collapsed="false">
      <c r="A22" s="32"/>
      <c r="B22" s="31" t="s">
        <v>62</v>
      </c>
      <c r="C22" s="34" t="n">
        <v>2000</v>
      </c>
      <c r="D22" s="46" t="s">
        <v>20</v>
      </c>
      <c r="E22" s="31" t="s">
        <v>62</v>
      </c>
      <c r="F22" s="79" t="n">
        <v>0.503472222222222</v>
      </c>
      <c r="G22" s="15"/>
      <c r="H22" s="80" t="n">
        <v>3.4113968052958</v>
      </c>
      <c r="I22" s="15"/>
      <c r="J22" s="15" t="s">
        <v>209</v>
      </c>
      <c r="K22" s="15" t="n">
        <v>2.7</v>
      </c>
      <c r="L22" s="15" t="n">
        <v>5.5</v>
      </c>
      <c r="M22" s="15"/>
      <c r="N22" s="80" t="n">
        <v>3.4279</v>
      </c>
      <c r="O22" s="15"/>
      <c r="P22" s="15" t="s">
        <v>210</v>
      </c>
      <c r="Q22" s="15" t="n">
        <v>2.9</v>
      </c>
      <c r="R22" s="15" t="n">
        <v>4.6</v>
      </c>
      <c r="S22" s="0"/>
      <c r="T22" s="0"/>
      <c r="U22" s="0"/>
      <c r="V22" s="0"/>
      <c r="W22" s="0"/>
      <c r="ALV22" s="0"/>
    </row>
    <row r="23" customFormat="false" ht="13.8" hidden="false" customHeight="false" outlineLevel="0" collapsed="false">
      <c r="A23" s="32"/>
      <c r="B23" s="31" t="s">
        <v>67</v>
      </c>
      <c r="C23" s="34" t="n">
        <v>3500</v>
      </c>
      <c r="D23" s="46" t="s">
        <v>20</v>
      </c>
      <c r="E23" s="31" t="s">
        <v>67</v>
      </c>
      <c r="F23" s="79" t="n">
        <v>0.493055555555556</v>
      </c>
      <c r="G23" s="15"/>
      <c r="H23" s="80" t="n">
        <v>4.5466</v>
      </c>
      <c r="I23" s="15"/>
      <c r="J23" s="15" t="s">
        <v>211</v>
      </c>
      <c r="K23" s="15" t="n">
        <v>3.1</v>
      </c>
      <c r="L23" s="15" t="n">
        <v>3.2</v>
      </c>
      <c r="M23" s="15"/>
      <c r="N23" s="80"/>
      <c r="O23" s="15"/>
      <c r="P23" s="15"/>
      <c r="Q23" s="15"/>
      <c r="R23" s="15"/>
      <c r="S23" s="0"/>
      <c r="T23" s="0"/>
      <c r="U23" s="0"/>
      <c r="V23" s="0"/>
      <c r="W23" s="0"/>
      <c r="ALV23" s="0"/>
    </row>
    <row r="24" customFormat="false" ht="13.8" hidden="false" customHeight="false" outlineLevel="0" collapsed="false">
      <c r="A24" s="32"/>
      <c r="B24" s="31" t="s">
        <v>73</v>
      </c>
      <c r="C24" s="34" t="n">
        <v>4080</v>
      </c>
      <c r="D24" s="46" t="s">
        <v>20</v>
      </c>
      <c r="E24" s="31" t="s">
        <v>73</v>
      </c>
      <c r="F24" s="79" t="n">
        <v>0.451388888888889</v>
      </c>
      <c r="G24" s="15"/>
      <c r="H24" s="80" t="n">
        <v>5.8658</v>
      </c>
      <c r="I24" s="15"/>
      <c r="J24" s="15" t="s">
        <v>212</v>
      </c>
      <c r="K24" s="15" t="n">
        <v>3.3</v>
      </c>
      <c r="L24" s="15" t="n">
        <v>7.7</v>
      </c>
      <c r="M24" s="15"/>
      <c r="N24" s="80"/>
      <c r="O24" s="15"/>
      <c r="P24" s="15"/>
      <c r="Q24" s="15"/>
      <c r="R24" s="15"/>
      <c r="S24" s="0"/>
      <c r="T24" s="0"/>
      <c r="U24" s="0"/>
      <c r="V24" s="0"/>
      <c r="W24" s="0"/>
      <c r="ALV24" s="0"/>
    </row>
    <row r="25" customFormat="false" ht="13.8" hidden="false" customHeight="false" outlineLevel="0" collapsed="false">
      <c r="A25" s="32"/>
      <c r="B25" s="31" t="s">
        <v>76</v>
      </c>
      <c r="C25" s="34" t="n">
        <v>4250</v>
      </c>
      <c r="D25" s="46" t="s">
        <v>20</v>
      </c>
      <c r="E25" s="31" t="s">
        <v>76</v>
      </c>
      <c r="F25" s="79" t="n">
        <v>0.4375</v>
      </c>
      <c r="G25" s="15"/>
      <c r="H25" s="80" t="n">
        <v>6.974646677494</v>
      </c>
      <c r="I25" s="15"/>
      <c r="J25" s="15" t="s">
        <v>213</v>
      </c>
      <c r="K25" s="15" t="n">
        <v>2.8</v>
      </c>
      <c r="L25" s="15" t="n">
        <v>4.4</v>
      </c>
      <c r="M25" s="15"/>
      <c r="N25" s="80"/>
      <c r="O25" s="15"/>
      <c r="P25" s="15"/>
      <c r="Q25" s="15"/>
      <c r="R25" s="15"/>
      <c r="S25" s="0"/>
      <c r="T25" s="0"/>
      <c r="U25" s="0"/>
      <c r="V25" s="0"/>
      <c r="W25" s="0"/>
      <c r="ALV25" s="0"/>
    </row>
    <row r="26" customFormat="false" ht="13.8" hidden="false" customHeight="false" outlineLevel="0" collapsed="false">
      <c r="A26" s="32"/>
      <c r="B26" s="31" t="s">
        <v>81</v>
      </c>
      <c r="C26" s="34" t="n">
        <v>4600</v>
      </c>
      <c r="D26" s="46" t="s">
        <v>20</v>
      </c>
      <c r="E26" s="31" t="s">
        <v>81</v>
      </c>
      <c r="F26" s="95" t="n">
        <v>0.427083333333333</v>
      </c>
      <c r="G26" s="15"/>
      <c r="H26" s="80" t="n">
        <v>6.81926214391945</v>
      </c>
      <c r="I26" s="15"/>
      <c r="J26" s="15" t="s">
        <v>214</v>
      </c>
      <c r="K26" s="82" t="n">
        <v>4</v>
      </c>
      <c r="L26" s="15" t="n">
        <v>7.5</v>
      </c>
      <c r="M26" s="15"/>
      <c r="N26" s="80"/>
      <c r="O26" s="15"/>
      <c r="P26" s="15"/>
      <c r="Q26" s="15"/>
      <c r="R26" s="15"/>
      <c r="S26" s="0"/>
      <c r="T26" s="0"/>
      <c r="U26" s="0"/>
      <c r="V26" s="0"/>
      <c r="W26" s="0"/>
      <c r="ALV26" s="0"/>
    </row>
    <row r="27" customFormat="false" ht="13.8" hidden="false" customHeight="false" outlineLevel="0" collapsed="false">
      <c r="A27" s="32"/>
      <c r="B27" s="31" t="s">
        <v>81</v>
      </c>
      <c r="C27" s="34" t="n">
        <v>4600</v>
      </c>
      <c r="D27" s="46" t="s">
        <v>20</v>
      </c>
      <c r="E27" s="31" t="s">
        <v>167</v>
      </c>
      <c r="F27" s="79" t="n">
        <v>0.430555555555556</v>
      </c>
      <c r="G27" s="15"/>
      <c r="H27" s="80" t="n">
        <v>6.32132534314646</v>
      </c>
      <c r="I27" s="15"/>
      <c r="J27" s="15" t="s">
        <v>215</v>
      </c>
      <c r="K27" s="15" t="n">
        <v>3.6</v>
      </c>
      <c r="L27" s="15" t="n">
        <v>12.1</v>
      </c>
      <c r="M27" s="15"/>
      <c r="N27" s="80"/>
      <c r="O27" s="15"/>
      <c r="P27" s="15"/>
      <c r="Q27" s="15"/>
      <c r="R27" s="15"/>
      <c r="S27" s="0"/>
      <c r="T27" s="0"/>
      <c r="U27" s="0"/>
      <c r="V27" s="0"/>
      <c r="W27" s="0"/>
      <c r="ALV27" s="0"/>
    </row>
    <row r="28" customFormat="false" ht="13.8" hidden="false" customHeight="false" outlineLevel="0" collapsed="false">
      <c r="A28" s="32"/>
      <c r="B28" s="31" t="s">
        <v>87</v>
      </c>
      <c r="C28" s="34" t="n">
        <v>7030</v>
      </c>
      <c r="D28" s="46" t="s">
        <v>20</v>
      </c>
      <c r="E28" s="31" t="s">
        <v>87</v>
      </c>
      <c r="F28" s="79" t="n">
        <v>0.388888888888889</v>
      </c>
      <c r="G28" s="15"/>
      <c r="H28" s="82" t="n">
        <v>15.1959010902565</v>
      </c>
      <c r="I28" s="15"/>
      <c r="J28" s="15" t="s">
        <v>216</v>
      </c>
      <c r="K28" s="15" t="n">
        <v>2.9</v>
      </c>
      <c r="L28" s="15" t="n">
        <v>3.3</v>
      </c>
      <c r="M28" s="15"/>
      <c r="N28" s="80"/>
      <c r="O28" s="15"/>
      <c r="P28" s="15"/>
      <c r="Q28" s="15"/>
      <c r="R28" s="15"/>
      <c r="S28" s="0"/>
      <c r="T28" s="0"/>
      <c r="U28" s="0"/>
      <c r="V28" s="0"/>
      <c r="W28" s="0"/>
      <c r="ALV28" s="0"/>
    </row>
    <row r="29" customFormat="false" ht="13.8" hidden="false" customHeight="false" outlineLevel="0" collapsed="false">
      <c r="A29" s="32"/>
      <c r="B29" s="31" t="s">
        <v>90</v>
      </c>
      <c r="C29" s="34" t="n">
        <v>11450</v>
      </c>
      <c r="D29" s="46" t="s">
        <v>20</v>
      </c>
      <c r="E29" s="31" t="s">
        <v>90</v>
      </c>
      <c r="F29" s="79" t="n">
        <v>0.378472222222222</v>
      </c>
      <c r="G29" s="15"/>
      <c r="H29" s="82" t="n">
        <v>12.7309373530966</v>
      </c>
      <c r="I29" s="15"/>
      <c r="J29" s="15" t="s">
        <v>217</v>
      </c>
      <c r="K29" s="15" t="n">
        <v>2.6</v>
      </c>
      <c r="L29" s="15" t="n">
        <v>6.9</v>
      </c>
      <c r="M29" s="15"/>
      <c r="N29" s="80"/>
      <c r="O29" s="15"/>
      <c r="P29" s="15"/>
      <c r="Q29" s="15"/>
      <c r="R29" s="15"/>
      <c r="S29" s="0"/>
      <c r="T29" s="0"/>
      <c r="U29" s="0"/>
      <c r="V29" s="0"/>
      <c r="W29" s="0"/>
      <c r="ALV29" s="0"/>
    </row>
    <row r="30" customFormat="false" ht="13.8" hidden="false" customHeight="false" outlineLevel="0" collapsed="false">
      <c r="A30" s="32"/>
      <c r="B30" s="31"/>
      <c r="C30" s="34"/>
      <c r="D30" s="46"/>
      <c r="E30" s="31"/>
      <c r="F30" s="79"/>
      <c r="G30" s="15"/>
      <c r="H30" s="15"/>
      <c r="I30" s="15"/>
      <c r="J30" s="15"/>
      <c r="K30" s="15"/>
      <c r="L30" s="15"/>
      <c r="M30" s="15"/>
      <c r="N30" s="80"/>
      <c r="O30" s="15"/>
      <c r="P30" s="15"/>
      <c r="Q30" s="15"/>
      <c r="R30" s="15"/>
      <c r="S30" s="0"/>
      <c r="T30" s="0"/>
      <c r="U30" s="0"/>
      <c r="V30" s="0"/>
      <c r="W30" s="0"/>
      <c r="ALV30" s="0"/>
    </row>
    <row r="31" customFormat="false" ht="13.8" hidden="false" customHeight="false" outlineLevel="0" collapsed="false">
      <c r="A31" s="32"/>
      <c r="B31" s="31" t="s">
        <v>84</v>
      </c>
      <c r="C31" s="34" t="n">
        <v>6170</v>
      </c>
      <c r="D31" s="46" t="s">
        <v>39</v>
      </c>
      <c r="E31" s="31" t="s">
        <v>84</v>
      </c>
      <c r="F31" s="79" t="n">
        <v>0.40625</v>
      </c>
      <c r="G31" s="80"/>
      <c r="H31" s="80" t="n">
        <v>6.2638</v>
      </c>
      <c r="I31" s="82"/>
      <c r="J31" s="105" t="s">
        <v>218</v>
      </c>
      <c r="K31" s="106" t="s">
        <v>219</v>
      </c>
      <c r="L31" s="106" t="s">
        <v>220</v>
      </c>
      <c r="M31" s="82"/>
      <c r="N31" s="107" t="n">
        <v>7.1685</v>
      </c>
      <c r="O31" s="82"/>
      <c r="P31" s="15" t="s">
        <v>221</v>
      </c>
      <c r="Q31" s="15" t="n">
        <v>2.7</v>
      </c>
      <c r="R31" s="15" t="n">
        <v>3.3</v>
      </c>
      <c r="S31" s="0"/>
      <c r="T31" s="96"/>
      <c r="U31" s="97"/>
      <c r="V31" s="98"/>
      <c r="W31" s="96"/>
      <c r="ALV31" s="65"/>
      <c r="ALW31" s="65"/>
      <c r="ALX31" s="65"/>
      <c r="ALY31" s="65"/>
    </row>
    <row r="32" customFormat="false" ht="13.8" hidden="false" customHeight="false" outlineLevel="0" collapsed="false">
      <c r="A32" s="15"/>
      <c r="B32" s="15"/>
      <c r="C32" s="15"/>
      <c r="D32" s="15"/>
      <c r="E32" s="15"/>
      <c r="F32" s="15"/>
      <c r="G32" s="15"/>
      <c r="H32" s="15"/>
      <c r="I32" s="15"/>
      <c r="J32" s="15"/>
      <c r="K32" s="15"/>
      <c r="L32" s="15"/>
      <c r="M32" s="15"/>
      <c r="N32" s="15"/>
      <c r="O32" s="15"/>
      <c r="P32" s="15"/>
      <c r="Q32" s="15"/>
      <c r="R32" s="21"/>
    </row>
    <row r="33" customFormat="false" ht="13.8" hidden="false" customHeight="false" outlineLevel="0" collapsed="false">
      <c r="A33" s="74" t="s">
        <v>222</v>
      </c>
      <c r="B33" s="74"/>
      <c r="C33" s="75"/>
      <c r="D33" s="76"/>
      <c r="E33" s="15"/>
      <c r="F33" s="77"/>
      <c r="G33" s="15"/>
      <c r="H33" s="15"/>
      <c r="I33" s="15"/>
      <c r="J33" s="15"/>
      <c r="K33" s="15"/>
      <c r="L33" s="15"/>
      <c r="M33" s="15"/>
      <c r="N33" s="15"/>
      <c r="O33" s="15"/>
      <c r="P33" s="15"/>
      <c r="Q33" s="15"/>
      <c r="R33" s="21"/>
    </row>
    <row r="34" customFormat="false" ht="13.8" hidden="false" customHeight="false" outlineLevel="0" collapsed="false">
      <c r="A34" s="15"/>
      <c r="B34" s="15"/>
      <c r="C34" s="15"/>
      <c r="D34" s="15"/>
      <c r="E34" s="15"/>
      <c r="F34" s="15"/>
      <c r="G34" s="15"/>
      <c r="H34" s="15"/>
      <c r="I34" s="15"/>
      <c r="J34" s="15"/>
      <c r="K34" s="15"/>
      <c r="L34" s="15"/>
      <c r="M34" s="15"/>
      <c r="N34" s="15"/>
      <c r="O34" s="15"/>
      <c r="P34" s="15"/>
      <c r="Q34" s="15"/>
      <c r="R34" s="21"/>
    </row>
    <row r="35" customFormat="false" ht="13.8" hidden="false" customHeight="false" outlineLevel="0" collapsed="false">
      <c r="A35" s="15"/>
      <c r="B35" s="15" t="s">
        <v>110</v>
      </c>
      <c r="C35" s="15" t="n">
        <v>0</v>
      </c>
      <c r="D35" s="28" t="s">
        <v>20</v>
      </c>
      <c r="E35" s="15" t="s">
        <v>110</v>
      </c>
      <c r="F35" s="79" t="n">
        <v>0.638888888888889</v>
      </c>
      <c r="G35" s="15"/>
      <c r="H35" s="103" t="n">
        <v>0.3764</v>
      </c>
      <c r="I35" s="15"/>
      <c r="J35" s="15" t="s">
        <v>223</v>
      </c>
      <c r="K35" s="15" t="n">
        <v>3.6</v>
      </c>
      <c r="L35" s="15" t="n">
        <v>3.4</v>
      </c>
      <c r="M35" s="15"/>
      <c r="N35" s="15"/>
      <c r="O35" s="15"/>
      <c r="P35" s="15"/>
      <c r="Q35" s="15"/>
      <c r="R35" s="21"/>
    </row>
    <row r="36" customFormat="false" ht="13.8" hidden="false" customHeight="false" outlineLevel="0" collapsed="false">
      <c r="A36" s="15"/>
      <c r="B36" s="15" t="s">
        <v>113</v>
      </c>
      <c r="C36" s="15" t="n">
        <v>1970</v>
      </c>
      <c r="D36" s="28" t="s">
        <v>20</v>
      </c>
      <c r="E36" s="15" t="s">
        <v>113</v>
      </c>
      <c r="F36" s="79" t="n">
        <v>0.618055555555556</v>
      </c>
      <c r="G36" s="15"/>
      <c r="H36" s="80" t="n">
        <v>1.82929973617311</v>
      </c>
      <c r="I36" s="15"/>
      <c r="J36" s="15" t="s">
        <v>224</v>
      </c>
      <c r="K36" s="15" t="n">
        <v>3.2</v>
      </c>
      <c r="L36" s="15" t="n">
        <v>5.8</v>
      </c>
      <c r="M36" s="15"/>
      <c r="N36" s="15"/>
      <c r="O36" s="15"/>
      <c r="P36" s="15"/>
      <c r="Q36" s="15"/>
      <c r="R36" s="21"/>
    </row>
    <row r="37" customFormat="false" ht="13.8" hidden="false" customHeight="false" outlineLevel="0" collapsed="false">
      <c r="A37" s="15"/>
      <c r="B37" s="15" t="s">
        <v>116</v>
      </c>
      <c r="C37" s="15" t="n">
        <v>2285</v>
      </c>
      <c r="D37" s="28" t="s">
        <v>20</v>
      </c>
      <c r="E37" s="15" t="s">
        <v>116</v>
      </c>
      <c r="F37" s="79" t="n">
        <v>0.607638888888889</v>
      </c>
      <c r="G37" s="15"/>
      <c r="H37" s="80" t="n">
        <v>1.75867040273013</v>
      </c>
      <c r="I37" s="15"/>
      <c r="J37" s="15" t="s">
        <v>225</v>
      </c>
      <c r="K37" s="15" t="n">
        <v>2.8</v>
      </c>
      <c r="L37" s="82" t="n">
        <v>6</v>
      </c>
      <c r="M37" s="15"/>
      <c r="N37" s="15"/>
      <c r="O37" s="15"/>
      <c r="P37" s="15"/>
      <c r="Q37" s="15"/>
      <c r="R37" s="21"/>
    </row>
    <row r="38" customFormat="false" ht="13.8" hidden="false" customHeight="false" outlineLevel="0" collapsed="false">
      <c r="A38" s="15"/>
      <c r="B38" s="15" t="s">
        <v>119</v>
      </c>
      <c r="C38" s="15" t="n">
        <v>3835</v>
      </c>
      <c r="D38" s="28" t="s">
        <v>20</v>
      </c>
      <c r="E38" s="15" t="s">
        <v>119</v>
      </c>
      <c r="F38" s="79" t="n">
        <v>0.555555555555556</v>
      </c>
      <c r="G38" s="15"/>
      <c r="H38" s="80" t="n">
        <v>3.29132693844274</v>
      </c>
      <c r="I38" s="15"/>
      <c r="J38" s="15" t="s">
        <v>226</v>
      </c>
      <c r="K38" s="15" t="n">
        <v>2.9</v>
      </c>
      <c r="L38" s="15" t="n">
        <v>7.9</v>
      </c>
      <c r="M38" s="15"/>
      <c r="N38" s="15"/>
      <c r="O38" s="15"/>
      <c r="P38" s="15"/>
      <c r="Q38" s="15"/>
      <c r="R38" s="21"/>
    </row>
    <row r="39" customFormat="false" ht="13.8" hidden="false" customHeight="false" outlineLevel="0" collapsed="false">
      <c r="A39" s="15"/>
      <c r="B39" s="15" t="s">
        <v>125</v>
      </c>
      <c r="C39" s="15" t="n">
        <v>4015</v>
      </c>
      <c r="D39" s="28" t="s">
        <v>20</v>
      </c>
      <c r="E39" s="15" t="s">
        <v>125</v>
      </c>
      <c r="F39" s="79" t="n">
        <v>0.541666666666667</v>
      </c>
      <c r="G39" s="15"/>
      <c r="H39" s="80" t="n">
        <v>5.29013707487899</v>
      </c>
      <c r="I39" s="15"/>
      <c r="J39" s="15" t="s">
        <v>227</v>
      </c>
      <c r="K39" s="15" t="n">
        <v>2.7</v>
      </c>
      <c r="L39" s="15" t="n">
        <v>3.4</v>
      </c>
      <c r="M39" s="15"/>
      <c r="N39" s="15"/>
      <c r="O39" s="15"/>
      <c r="P39" s="15"/>
      <c r="Q39" s="15"/>
      <c r="R39" s="21"/>
    </row>
    <row r="40" customFormat="false" ht="13.8" hidden="false" customHeight="false" outlineLevel="0" collapsed="false">
      <c r="A40" s="15"/>
      <c r="B40" s="15" t="s">
        <v>125</v>
      </c>
      <c r="C40" s="15" t="n">
        <v>4015</v>
      </c>
      <c r="D40" s="28" t="s">
        <v>20</v>
      </c>
      <c r="E40" s="15" t="s">
        <v>182</v>
      </c>
      <c r="F40" s="79" t="n">
        <v>0.545138888888889</v>
      </c>
      <c r="G40" s="15"/>
      <c r="H40" s="80"/>
      <c r="I40" s="15"/>
      <c r="J40" s="15"/>
      <c r="K40" s="15"/>
      <c r="L40" s="15"/>
      <c r="M40" s="15"/>
      <c r="N40" s="15"/>
      <c r="O40" s="15"/>
      <c r="P40" s="15"/>
      <c r="Q40" s="15"/>
      <c r="R40" s="21"/>
    </row>
    <row r="41" customFormat="false" ht="13.8" hidden="false" customHeight="false" outlineLevel="0" collapsed="false">
      <c r="A41" s="15"/>
      <c r="B41" s="15" t="s">
        <v>128</v>
      </c>
      <c r="C41" s="15" t="n">
        <v>5345</v>
      </c>
      <c r="D41" s="28" t="s">
        <v>20</v>
      </c>
      <c r="E41" s="15" t="s">
        <v>128</v>
      </c>
      <c r="F41" s="79" t="n">
        <v>0.524305555555556</v>
      </c>
      <c r="G41" s="15"/>
      <c r="H41" s="80" t="n">
        <v>7.0269</v>
      </c>
      <c r="I41" s="15"/>
      <c r="J41" s="15" t="s">
        <v>228</v>
      </c>
      <c r="K41" s="15" t="n">
        <v>2.5</v>
      </c>
      <c r="L41" s="15" t="n">
        <v>5.6</v>
      </c>
      <c r="M41" s="15"/>
      <c r="N41" s="15"/>
      <c r="O41" s="15"/>
      <c r="P41" s="15"/>
      <c r="Q41" s="15"/>
      <c r="R41" s="21"/>
    </row>
    <row r="42" customFormat="false" ht="13.8" hidden="false" customHeight="false" outlineLevel="0" collapsed="false">
      <c r="A42" s="15"/>
      <c r="B42" s="15" t="s">
        <v>131</v>
      </c>
      <c r="C42" s="15" t="n">
        <v>6245</v>
      </c>
      <c r="D42" s="28" t="s">
        <v>20</v>
      </c>
      <c r="E42" s="15" t="s">
        <v>131</v>
      </c>
      <c r="F42" s="79" t="n">
        <v>0.493055555555556</v>
      </c>
      <c r="G42" s="15"/>
      <c r="H42" s="80" t="n">
        <v>6.57912241021332</v>
      </c>
      <c r="I42" s="15"/>
      <c r="J42" s="15" t="s">
        <v>229</v>
      </c>
      <c r="K42" s="15" t="n">
        <v>2.7</v>
      </c>
      <c r="L42" s="15" t="n">
        <v>2.6</v>
      </c>
      <c r="M42" s="15"/>
      <c r="N42" s="15"/>
      <c r="O42" s="15"/>
      <c r="P42" s="15"/>
      <c r="Q42" s="15"/>
      <c r="R42" s="21"/>
    </row>
    <row r="43" customFormat="false" ht="13.8" hidden="false" customHeight="false" outlineLevel="0" collapsed="false">
      <c r="A43" s="15"/>
      <c r="B43" s="15" t="s">
        <v>137</v>
      </c>
      <c r="C43" s="15" t="n">
        <v>6360</v>
      </c>
      <c r="D43" s="28" t="s">
        <v>20</v>
      </c>
      <c r="E43" s="15" t="s">
        <v>137</v>
      </c>
      <c r="F43" s="79" t="n">
        <v>0.482638888888889</v>
      </c>
      <c r="G43" s="15"/>
      <c r="H43" s="80" t="n">
        <v>6.90048587737887</v>
      </c>
      <c r="I43" s="15"/>
      <c r="J43" s="15" t="s">
        <v>230</v>
      </c>
      <c r="K43" s="15" t="n">
        <v>3.7</v>
      </c>
      <c r="L43" s="15" t="n">
        <v>9.5</v>
      </c>
      <c r="M43" s="15"/>
      <c r="N43" s="15"/>
      <c r="O43" s="15"/>
      <c r="P43" s="15"/>
      <c r="Q43" s="15"/>
      <c r="R43" s="21"/>
    </row>
    <row r="44" customFormat="false" ht="13.8" hidden="false" customHeight="false" outlineLevel="0" collapsed="false">
      <c r="A44" s="15"/>
      <c r="B44" s="15" t="s">
        <v>137</v>
      </c>
      <c r="C44" s="15" t="n">
        <v>6360</v>
      </c>
      <c r="D44" s="28" t="s">
        <v>20</v>
      </c>
      <c r="E44" s="15" t="s">
        <v>184</v>
      </c>
      <c r="F44" s="79" t="n">
        <v>0.486111111111111</v>
      </c>
      <c r="G44" s="15"/>
      <c r="H44" s="80"/>
      <c r="I44" s="15"/>
      <c r="J44" s="15"/>
      <c r="K44" s="15"/>
      <c r="L44" s="15"/>
      <c r="M44" s="15"/>
      <c r="N44" s="15"/>
      <c r="O44" s="15"/>
      <c r="P44" s="15"/>
      <c r="Q44" s="15"/>
      <c r="R44" s="21"/>
    </row>
    <row r="45" customFormat="false" ht="13.8" hidden="false" customHeight="false" outlineLevel="0" collapsed="false">
      <c r="A45" s="15"/>
      <c r="B45" s="15" t="s">
        <v>84</v>
      </c>
      <c r="C45" s="15" t="n">
        <v>7400</v>
      </c>
      <c r="D45" s="28" t="s">
        <v>20</v>
      </c>
      <c r="E45" s="15" t="s">
        <v>84</v>
      </c>
      <c r="F45" s="79" t="n">
        <v>0.458333333333333</v>
      </c>
      <c r="G45" s="15"/>
      <c r="H45" s="80" t="n">
        <v>7.1685</v>
      </c>
      <c r="I45" s="15"/>
      <c r="J45" s="15" t="s">
        <v>221</v>
      </c>
      <c r="K45" s="15" t="n">
        <v>2.7</v>
      </c>
      <c r="L45" s="15" t="n">
        <v>3.3</v>
      </c>
      <c r="M45" s="15"/>
      <c r="N45" s="15"/>
      <c r="O45" s="15"/>
      <c r="P45" s="15"/>
      <c r="Q45" s="15"/>
      <c r="R45" s="21"/>
    </row>
    <row r="46" customFormat="false" ht="13.8" hidden="false" customHeight="false" outlineLevel="0" collapsed="false">
      <c r="A46" s="15"/>
      <c r="B46" s="15" t="s">
        <v>84</v>
      </c>
      <c r="C46" s="15" t="n">
        <v>7400</v>
      </c>
      <c r="D46" s="28" t="s">
        <v>20</v>
      </c>
      <c r="E46" s="15" t="s">
        <v>186</v>
      </c>
      <c r="F46" s="79" t="n">
        <v>0.690972222222222</v>
      </c>
      <c r="G46" s="15"/>
      <c r="H46" s="80" t="n">
        <v>8.6732821467976</v>
      </c>
      <c r="I46" s="15"/>
      <c r="J46" s="15" t="s">
        <v>231</v>
      </c>
      <c r="K46" s="15" t="n">
        <v>3.5</v>
      </c>
      <c r="L46" s="15" t="n">
        <v>8.1</v>
      </c>
      <c r="M46" s="15"/>
      <c r="N46" s="15"/>
      <c r="O46" s="15"/>
      <c r="P46" s="15"/>
      <c r="Q46" s="15"/>
      <c r="R46" s="21"/>
    </row>
    <row r="47" customFormat="false" ht="13.8" hidden="false" customHeight="false" outlineLevel="0" collapsed="false">
      <c r="A47" s="15"/>
      <c r="B47" s="15" t="s">
        <v>87</v>
      </c>
      <c r="C47" s="15" t="n">
        <v>8970</v>
      </c>
      <c r="D47" s="28" t="s">
        <v>20</v>
      </c>
      <c r="E47" s="15" t="s">
        <v>87</v>
      </c>
      <c r="F47" s="79" t="n">
        <v>0.440972222222222</v>
      </c>
      <c r="G47" s="15"/>
      <c r="H47" s="82" t="n">
        <v>14.3342232222522</v>
      </c>
      <c r="I47" s="15"/>
      <c r="J47" s="15" t="s">
        <v>232</v>
      </c>
      <c r="K47" s="15" t="n">
        <v>2.8</v>
      </c>
      <c r="L47" s="15" t="n">
        <v>5.4</v>
      </c>
      <c r="M47" s="15"/>
      <c r="N47" s="15"/>
      <c r="O47" s="15"/>
      <c r="P47" s="15"/>
      <c r="Q47" s="15"/>
      <c r="R47" s="21"/>
    </row>
    <row r="48" customFormat="false" ht="13.8" hidden="false" customHeight="false" outlineLevel="0" collapsed="false">
      <c r="A48" s="15"/>
      <c r="B48" s="15" t="s">
        <v>90</v>
      </c>
      <c r="C48" s="15" t="n">
        <v>13390</v>
      </c>
      <c r="D48" s="28" t="s">
        <v>20</v>
      </c>
      <c r="E48" s="15" t="s">
        <v>90</v>
      </c>
      <c r="F48" s="79" t="n">
        <v>0.420138888888889</v>
      </c>
      <c r="G48" s="15"/>
      <c r="H48" s="82" t="n">
        <v>12.8616016199661</v>
      </c>
      <c r="I48" s="15"/>
      <c r="J48" s="15" t="s">
        <v>233</v>
      </c>
      <c r="K48" s="15" t="n">
        <v>3.1</v>
      </c>
      <c r="L48" s="15" t="n">
        <v>9.4</v>
      </c>
      <c r="M48" s="15"/>
      <c r="N48" s="15"/>
      <c r="O48" s="15"/>
      <c r="P48" s="15"/>
      <c r="Q48" s="15"/>
      <c r="R48" s="21"/>
    </row>
    <row r="49" customFormat="false" ht="13.8" hidden="false" customHeight="false" outlineLevel="0" collapsed="false">
      <c r="A49" s="15"/>
      <c r="B49" s="15" t="s">
        <v>90</v>
      </c>
      <c r="C49" s="15" t="n">
        <v>13390</v>
      </c>
      <c r="D49" s="28" t="s">
        <v>20</v>
      </c>
      <c r="E49" s="15" t="s">
        <v>187</v>
      </c>
      <c r="F49" s="79" t="n">
        <v>0.680555555555555</v>
      </c>
      <c r="G49" s="15"/>
      <c r="H49" s="82" t="n">
        <v>14.2600624221371</v>
      </c>
      <c r="I49" s="15"/>
      <c r="J49" s="15" t="s">
        <v>234</v>
      </c>
      <c r="K49" s="15" t="n">
        <v>2.8</v>
      </c>
      <c r="L49" s="15" t="n">
        <v>5.7</v>
      </c>
      <c r="M49" s="15"/>
      <c r="N49" s="15"/>
      <c r="O49" s="15"/>
      <c r="P49" s="15"/>
      <c r="Q49" s="15"/>
      <c r="R49" s="21"/>
    </row>
    <row r="50" customFormat="false" ht="13.8" hidden="false" customHeight="false" outlineLevel="0" collapsed="false">
      <c r="A50" s="15"/>
      <c r="B50" s="15" t="s">
        <v>141</v>
      </c>
      <c r="C50" s="15" t="n">
        <v>14655</v>
      </c>
      <c r="D50" s="28" t="s">
        <v>20</v>
      </c>
      <c r="E50" s="15" t="s">
        <v>141</v>
      </c>
      <c r="F50" s="79" t="n">
        <v>0.395833333333333</v>
      </c>
      <c r="G50" s="15"/>
      <c r="H50" s="82" t="n">
        <v>17.7056</v>
      </c>
      <c r="I50" s="15"/>
      <c r="J50" s="15" t="s">
        <v>235</v>
      </c>
      <c r="K50" s="15" t="n">
        <v>2.7</v>
      </c>
      <c r="L50" s="15" t="n">
        <v>5.2</v>
      </c>
      <c r="M50" s="15"/>
      <c r="N50" s="15"/>
      <c r="O50" s="15"/>
      <c r="P50" s="15"/>
      <c r="Q50" s="15"/>
      <c r="R50" s="21"/>
    </row>
    <row r="51" customFormat="false" ht="13.8" hidden="false" customHeight="false" outlineLevel="0" collapsed="false">
      <c r="A51" s="15"/>
      <c r="B51" s="15" t="s">
        <v>145</v>
      </c>
      <c r="C51" s="15" t="n">
        <v>14855</v>
      </c>
      <c r="D51" s="28" t="s">
        <v>20</v>
      </c>
      <c r="E51" s="15" t="s">
        <v>145</v>
      </c>
      <c r="F51" s="79" t="n">
        <v>0.388888888888889</v>
      </c>
      <c r="G51" s="15"/>
      <c r="H51" s="82" t="n">
        <v>20.6449541653822</v>
      </c>
      <c r="I51" s="15"/>
      <c r="J51" s="15" t="s">
        <v>236</v>
      </c>
      <c r="K51" s="15" t="n">
        <v>2.3</v>
      </c>
      <c r="L51" s="15" t="n">
        <v>3.5</v>
      </c>
      <c r="M51" s="15"/>
      <c r="N51" s="15"/>
      <c r="O51" s="15"/>
      <c r="P51" s="15"/>
      <c r="Q51" s="15"/>
      <c r="R51" s="21"/>
    </row>
    <row r="52" customFormat="false" ht="13.8" hidden="false" customHeight="false" outlineLevel="0" collapsed="false">
      <c r="A52" s="15"/>
      <c r="B52" s="15"/>
      <c r="C52" s="15"/>
      <c r="D52" s="15"/>
      <c r="E52" s="15"/>
      <c r="F52" s="15"/>
      <c r="G52" s="15"/>
      <c r="H52" s="15"/>
      <c r="I52" s="15"/>
      <c r="J52" s="15"/>
      <c r="K52" s="15"/>
      <c r="L52" s="15"/>
      <c r="M52" s="15"/>
      <c r="N52" s="15"/>
      <c r="O52" s="15"/>
      <c r="P52" s="15"/>
      <c r="Q52" s="15"/>
      <c r="R52" s="21"/>
    </row>
    <row r="53" customFormat="false" ht="13.8" hidden="false" customHeight="false" outlineLevel="0" collapsed="false">
      <c r="A53" s="15"/>
      <c r="B53" s="15" t="s">
        <v>122</v>
      </c>
      <c r="C53" s="15" t="n">
        <v>3885</v>
      </c>
      <c r="D53" s="28" t="s">
        <v>39</v>
      </c>
      <c r="E53" s="15" t="s">
        <v>122</v>
      </c>
      <c r="F53" s="79" t="n">
        <v>0.572916666666667</v>
      </c>
      <c r="G53" s="15"/>
      <c r="H53" s="80" t="n">
        <v>2.0969</v>
      </c>
      <c r="I53" s="15"/>
      <c r="J53" s="15" t="s">
        <v>237</v>
      </c>
      <c r="K53" s="15" t="n">
        <v>3.4</v>
      </c>
      <c r="L53" s="15" t="n">
        <v>9.2</v>
      </c>
      <c r="M53" s="15"/>
      <c r="N53" s="15"/>
      <c r="O53" s="15"/>
      <c r="P53" s="15"/>
      <c r="Q53" s="15"/>
      <c r="R53" s="21"/>
    </row>
  </sheetData>
  <printOptions headings="false" gridLines="false" gridLinesSet="true" horizontalCentered="false" verticalCentered="false"/>
  <pageMargins left="0.166666666666667" right="0.189583333333333" top="0.310416666666667" bottom="0.11875" header="0.511805555555555" footer="0.511805555555555"/>
  <pageSetup paperSize="1" scale="100" firstPageNumber="0" fitToWidth="1" fitToHeight="1" pageOrder="downThenOver" orientation="landscape" usePrinterDefaults="false" blackAndWhite="false" draft="false" cellComments="none" useFirstPageNumber="fals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1:52"/>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52" activeCellId="0" sqref="A52"/>
    </sheetView>
  </sheetViews>
  <sheetFormatPr defaultRowHeight="13.8"/>
  <cols>
    <col collapsed="false" hidden="false" max="1" min="1" style="0" width="14.3163265306122"/>
    <col collapsed="false" hidden="false" max="2" min="2" style="108" width="13.0204081632653"/>
    <col collapsed="false" hidden="false" max="4" min="3" style="108" width="10.8010204081633"/>
    <col collapsed="false" hidden="false" max="5" min="5" style="108" width="11.8877551020408"/>
    <col collapsed="false" hidden="false" max="19" min="6" style="108" width="10.8010204081633"/>
    <col collapsed="false" hidden="false" max="20" min="20" style="108" width="13.6989795918367"/>
    <col collapsed="false" hidden="false" max="24" min="21" style="108" width="10.8010204081633"/>
    <col collapsed="false" hidden="false" max="25" min="25" style="108" width="9.37755102040816"/>
    <col collapsed="false" hidden="false" max="28" min="26" style="108" width="10.8010204081633"/>
    <col collapsed="false" hidden="false" max="29" min="29" style="0" width="10.8010204081633"/>
    <col collapsed="false" hidden="false" max="30" min="30" style="0" width="13.6989795918367"/>
    <col collapsed="false" hidden="false" max="33" min="31" style="0" width="10.8010204081633"/>
    <col collapsed="false" hidden="false" max="233" min="34" style="108" width="10.8010204081633"/>
    <col collapsed="false" hidden="false" max="1025" min="234" style="0" width="11.0510204081633"/>
  </cols>
  <sheetData>
    <row r="1" s="63" customFormat="true" ht="15" hidden="false" customHeight="false" outlineLevel="0" collapsed="false">
      <c r="A1" s="109" t="s">
        <v>238</v>
      </c>
      <c r="B1" s="57"/>
      <c r="C1" s="57"/>
      <c r="D1" s="57"/>
      <c r="E1" s="0"/>
      <c r="F1" s="0"/>
      <c r="G1" s="0"/>
      <c r="H1" s="20"/>
      <c r="I1" s="20"/>
      <c r="J1" s="110"/>
      <c r="L1" s="20"/>
      <c r="M1" s="110"/>
      <c r="N1" s="110"/>
      <c r="O1" s="110"/>
      <c r="P1" s="110"/>
      <c r="Q1" s="20"/>
      <c r="R1" s="110"/>
      <c r="S1" s="20"/>
      <c r="T1" s="20"/>
      <c r="U1" s="20"/>
      <c r="V1" s="110"/>
      <c r="W1" s="110"/>
      <c r="Y1" s="108"/>
      <c r="Z1" s="108"/>
      <c r="AA1" s="110"/>
      <c r="AB1" s="20"/>
      <c r="AC1" s="0"/>
      <c r="AD1" s="0"/>
      <c r="AE1" s="0"/>
      <c r="AF1" s="0"/>
      <c r="AG1" s="0"/>
      <c r="HS1" s="108"/>
      <c r="HT1" s="108"/>
      <c r="HU1" s="108"/>
      <c r="HV1" s="108"/>
      <c r="HW1" s="108"/>
      <c r="HX1" s="108"/>
      <c r="AMC1" s="0"/>
      <c r="AMD1" s="0"/>
      <c r="AME1" s="0"/>
      <c r="AMF1" s="0"/>
      <c r="AMG1" s="0"/>
      <c r="AMH1" s="0"/>
      <c r="AMI1" s="0"/>
      <c r="AMJ1" s="0"/>
    </row>
    <row r="2" customFormat="false" ht="13.8" hidden="false" customHeight="false" outlineLevel="0" collapsed="false">
      <c r="B2" s="57"/>
      <c r="C2" s="57"/>
      <c r="D2" s="57"/>
      <c r="E2" s="57"/>
      <c r="F2" s="57"/>
      <c r="G2" s="0"/>
      <c r="H2" s="0"/>
      <c r="I2" s="0"/>
      <c r="J2" s="0"/>
      <c r="K2" s="0"/>
      <c r="L2" s="0"/>
      <c r="M2" s="0"/>
      <c r="N2" s="0"/>
      <c r="O2" s="0"/>
      <c r="P2" s="0"/>
      <c r="Q2" s="0"/>
      <c r="R2" s="0"/>
      <c r="S2" s="0"/>
      <c r="T2" s="0"/>
      <c r="U2" s="0"/>
      <c r="V2" s="0"/>
      <c r="W2" s="0"/>
      <c r="X2" s="0"/>
      <c r="Y2" s="0"/>
      <c r="Z2" s="0"/>
      <c r="AA2" s="0"/>
      <c r="AB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row>
    <row r="3" s="15" customFormat="true" ht="13.8" hidden="false" customHeight="false" outlineLevel="0" collapsed="false">
      <c r="B3" s="10" t="s">
        <v>10</v>
      </c>
      <c r="C3" s="10" t="s">
        <v>239</v>
      </c>
      <c r="D3" s="10" t="s">
        <v>12</v>
      </c>
      <c r="E3" s="10" t="s">
        <v>151</v>
      </c>
      <c r="F3" s="10"/>
      <c r="G3" s="20" t="s">
        <v>240</v>
      </c>
      <c r="H3" s="20" t="s">
        <v>241</v>
      </c>
      <c r="I3" s="20" t="s">
        <v>242</v>
      </c>
      <c r="J3" s="110" t="s">
        <v>243</v>
      </c>
      <c r="K3" s="110" t="s">
        <v>244</v>
      </c>
      <c r="L3" s="20" t="s">
        <v>245</v>
      </c>
      <c r="M3" s="110" t="s">
        <v>246</v>
      </c>
      <c r="N3" s="110" t="s">
        <v>247</v>
      </c>
      <c r="O3" s="110" t="s">
        <v>248</v>
      </c>
      <c r="P3" s="110" t="s">
        <v>249</v>
      </c>
      <c r="Q3" s="20" t="s">
        <v>250</v>
      </c>
      <c r="R3" s="110" t="s">
        <v>251</v>
      </c>
      <c r="S3" s="20" t="s">
        <v>252</v>
      </c>
      <c r="T3" s="20" t="s">
        <v>253</v>
      </c>
      <c r="U3" s="20" t="s">
        <v>254</v>
      </c>
      <c r="V3" s="110" t="s">
        <v>255</v>
      </c>
      <c r="W3" s="110" t="s">
        <v>256</v>
      </c>
      <c r="X3" s="110" t="s">
        <v>257</v>
      </c>
      <c r="Y3" s="110" t="s">
        <v>258</v>
      </c>
      <c r="Z3" s="110" t="s">
        <v>259</v>
      </c>
      <c r="AA3" s="110" t="s">
        <v>260</v>
      </c>
      <c r="AB3" s="20" t="s">
        <v>261</v>
      </c>
    </row>
    <row r="4" s="15" customFormat="true" ht="13.8" hidden="false" customHeight="false" outlineLevel="0" collapsed="false">
      <c r="B4" s="10"/>
      <c r="C4" s="22"/>
      <c r="D4" s="22"/>
      <c r="E4" s="22"/>
      <c r="F4" s="22"/>
      <c r="G4" s="111" t="s">
        <v>262</v>
      </c>
      <c r="H4" s="111" t="s">
        <v>263</v>
      </c>
      <c r="I4" s="111" t="s">
        <v>264</v>
      </c>
      <c r="J4" s="112" t="s">
        <v>262</v>
      </c>
      <c r="K4" s="112" t="s">
        <v>262</v>
      </c>
      <c r="L4" s="111" t="s">
        <v>263</v>
      </c>
      <c r="M4" s="112" t="s">
        <v>262</v>
      </c>
      <c r="N4" s="112" t="s">
        <v>262</v>
      </c>
      <c r="O4" s="112" t="s">
        <v>262</v>
      </c>
      <c r="P4" s="112" t="s">
        <v>262</v>
      </c>
      <c r="Q4" s="111" t="s">
        <v>263</v>
      </c>
      <c r="R4" s="112" t="s">
        <v>263</v>
      </c>
      <c r="S4" s="111" t="s">
        <v>263</v>
      </c>
      <c r="T4" s="111" t="s">
        <v>263</v>
      </c>
      <c r="U4" s="111" t="s">
        <v>263</v>
      </c>
      <c r="V4" s="112" t="s">
        <v>262</v>
      </c>
      <c r="W4" s="112" t="s">
        <v>262</v>
      </c>
      <c r="X4" s="112" t="s">
        <v>262</v>
      </c>
      <c r="Y4" s="112" t="s">
        <v>262</v>
      </c>
      <c r="Z4" s="112" t="s">
        <v>262</v>
      </c>
      <c r="AA4" s="112" t="s">
        <v>262</v>
      </c>
      <c r="AB4" s="111" t="s">
        <v>263</v>
      </c>
    </row>
    <row r="6" customFormat="false" ht="13.8" hidden="false" customHeight="false" outlineLevel="0" collapsed="false">
      <c r="A6" s="27" t="s">
        <v>18</v>
      </c>
      <c r="B6" s="27"/>
      <c r="C6" s="15"/>
      <c r="D6" s="15"/>
      <c r="E6" s="15"/>
      <c r="F6" s="15"/>
      <c r="G6" s="15"/>
      <c r="H6" s="15"/>
      <c r="I6" s="15"/>
      <c r="J6" s="15"/>
      <c r="K6" s="15"/>
      <c r="L6" s="15"/>
      <c r="M6" s="15"/>
      <c r="N6" s="15"/>
      <c r="O6" s="15"/>
      <c r="P6" s="15"/>
      <c r="Q6" s="15"/>
      <c r="R6" s="15"/>
      <c r="S6" s="15"/>
      <c r="T6" s="15"/>
      <c r="U6" s="15"/>
      <c r="V6" s="15"/>
      <c r="W6" s="15"/>
      <c r="X6" s="15"/>
      <c r="Y6" s="15"/>
      <c r="Z6" s="15"/>
      <c r="AA6" s="15"/>
      <c r="AB6" s="15"/>
      <c r="AC6" s="15"/>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row>
    <row r="7" customFormat="false" ht="13.8" hidden="false" customHeight="false" outlineLevel="0" collapsed="false">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row>
    <row r="8" s="15" customFormat="true" ht="13.8" hidden="false" customHeight="false" outlineLevel="0" collapsed="false">
      <c r="B8" s="15" t="s">
        <v>19</v>
      </c>
      <c r="C8" s="15" t="n">
        <v>724</v>
      </c>
      <c r="D8" s="28" t="s">
        <v>20</v>
      </c>
      <c r="E8" s="15" t="s">
        <v>19</v>
      </c>
      <c r="G8" s="83" t="s">
        <v>265</v>
      </c>
      <c r="H8" s="83" t="n">
        <v>27.4</v>
      </c>
      <c r="I8" s="83" t="s">
        <v>266</v>
      </c>
      <c r="J8" s="83" t="s">
        <v>267</v>
      </c>
      <c r="K8" s="83" t="s">
        <v>268</v>
      </c>
      <c r="L8" s="83" t="n">
        <v>26.2</v>
      </c>
      <c r="M8" s="83" t="s">
        <v>269</v>
      </c>
      <c r="N8" s="83" t="s">
        <v>270</v>
      </c>
      <c r="O8" s="83" t="s">
        <v>158</v>
      </c>
      <c r="P8" s="83" t="s">
        <v>271</v>
      </c>
      <c r="Q8" s="83" t="n">
        <v>1.18</v>
      </c>
      <c r="R8" s="83" t="n">
        <v>1.38</v>
      </c>
      <c r="S8" s="83" t="n">
        <v>20.6</v>
      </c>
      <c r="T8" s="113" t="n">
        <v>13</v>
      </c>
      <c r="U8" s="83" t="n">
        <v>3.28</v>
      </c>
      <c r="V8" s="83" t="s">
        <v>272</v>
      </c>
      <c r="W8" s="83" t="s">
        <v>273</v>
      </c>
      <c r="X8" s="83" t="s">
        <v>266</v>
      </c>
      <c r="Y8" s="83" t="s">
        <v>158</v>
      </c>
      <c r="Z8" s="83" t="s">
        <v>274</v>
      </c>
      <c r="AA8" s="83" t="s">
        <v>275</v>
      </c>
      <c r="AB8" s="83" t="n">
        <v>5.35</v>
      </c>
    </row>
    <row r="9" s="15" customFormat="true" ht="13.8" hidden="false" customHeight="false" outlineLevel="0" collapsed="false">
      <c r="B9" s="15" t="s">
        <v>23</v>
      </c>
      <c r="C9" s="15" t="n">
        <v>790</v>
      </c>
      <c r="D9" s="28" t="s">
        <v>20</v>
      </c>
      <c r="E9" s="15" t="s">
        <v>23</v>
      </c>
      <c r="G9" s="83" t="s">
        <v>265</v>
      </c>
      <c r="H9" s="83" t="n">
        <v>23.3</v>
      </c>
      <c r="I9" s="83" t="s">
        <v>266</v>
      </c>
      <c r="J9" s="83" t="s">
        <v>276</v>
      </c>
      <c r="K9" s="83" t="s">
        <v>268</v>
      </c>
      <c r="L9" s="83" t="n">
        <v>31.4</v>
      </c>
      <c r="M9" s="83" t="s">
        <v>277</v>
      </c>
      <c r="N9" s="83" t="s">
        <v>278</v>
      </c>
      <c r="O9" s="83" t="s">
        <v>158</v>
      </c>
      <c r="P9" s="83" t="s">
        <v>279</v>
      </c>
      <c r="Q9" s="83" t="n">
        <v>1.03</v>
      </c>
      <c r="R9" s="83" t="n">
        <v>1.39</v>
      </c>
      <c r="S9" s="83" t="n">
        <v>19.4</v>
      </c>
      <c r="T9" s="113" t="n">
        <v>11.6</v>
      </c>
      <c r="U9" s="83" t="n">
        <v>3.64</v>
      </c>
      <c r="V9" s="83" t="s">
        <v>280</v>
      </c>
      <c r="W9" s="83" t="s">
        <v>281</v>
      </c>
      <c r="X9" s="83" t="s">
        <v>266</v>
      </c>
      <c r="Y9" s="83" t="s">
        <v>158</v>
      </c>
      <c r="Z9" s="83" t="s">
        <v>158</v>
      </c>
      <c r="AA9" s="83" t="s">
        <v>275</v>
      </c>
      <c r="AB9" s="83" t="n">
        <v>4.55</v>
      </c>
    </row>
    <row r="10" s="15" customFormat="true" ht="13.8" hidden="false" customHeight="false" outlineLevel="0" collapsed="false">
      <c r="B10" s="15" t="s">
        <v>26</v>
      </c>
      <c r="C10" s="15" t="n">
        <v>869</v>
      </c>
      <c r="D10" s="28" t="s">
        <v>20</v>
      </c>
      <c r="E10" s="15" t="s">
        <v>26</v>
      </c>
      <c r="G10" s="83" t="s">
        <v>265</v>
      </c>
      <c r="H10" s="83" t="n">
        <v>22.9</v>
      </c>
      <c r="I10" s="83" t="s">
        <v>266</v>
      </c>
      <c r="J10" s="83" t="s">
        <v>267</v>
      </c>
      <c r="K10" s="83" t="s">
        <v>268</v>
      </c>
      <c r="L10" s="113" t="n">
        <v>33</v>
      </c>
      <c r="M10" s="83" t="s">
        <v>282</v>
      </c>
      <c r="N10" s="83" t="s">
        <v>283</v>
      </c>
      <c r="O10" s="83" t="s">
        <v>158</v>
      </c>
      <c r="P10" s="83" t="s">
        <v>284</v>
      </c>
      <c r="Q10" s="83" t="n">
        <v>0.873</v>
      </c>
      <c r="R10" s="83" t="n">
        <v>1.35</v>
      </c>
      <c r="S10" s="83" t="n">
        <v>19.5</v>
      </c>
      <c r="T10" s="113" t="n">
        <v>11.4</v>
      </c>
      <c r="U10" s="83" t="n">
        <v>3.62</v>
      </c>
      <c r="V10" s="83" t="s">
        <v>285</v>
      </c>
      <c r="W10" s="83" t="s">
        <v>286</v>
      </c>
      <c r="X10" s="83" t="s">
        <v>266</v>
      </c>
      <c r="Y10" s="83" t="s">
        <v>158</v>
      </c>
      <c r="Z10" s="83" t="s">
        <v>158</v>
      </c>
      <c r="AA10" s="83" t="s">
        <v>275</v>
      </c>
      <c r="AB10" s="83" t="n">
        <v>4.44</v>
      </c>
    </row>
    <row r="11" s="15" customFormat="true" ht="13.8" hidden="false" customHeight="false" outlineLevel="0" collapsed="false">
      <c r="B11" s="15" t="s">
        <v>29</v>
      </c>
      <c r="C11" s="15" t="n">
        <v>1665</v>
      </c>
      <c r="D11" s="28" t="s">
        <v>20</v>
      </c>
      <c r="E11" s="15" t="s">
        <v>29</v>
      </c>
      <c r="G11" s="83" t="s">
        <v>265</v>
      </c>
      <c r="H11" s="83" t="n">
        <v>20.2</v>
      </c>
      <c r="I11" s="83" t="s">
        <v>266</v>
      </c>
      <c r="J11" s="83" t="s">
        <v>267</v>
      </c>
      <c r="K11" s="83" t="s">
        <v>268</v>
      </c>
      <c r="L11" s="83" t="n">
        <v>33.7</v>
      </c>
      <c r="M11" s="83" t="s">
        <v>287</v>
      </c>
      <c r="N11" s="83" t="s">
        <v>288</v>
      </c>
      <c r="O11" s="83" t="s">
        <v>289</v>
      </c>
      <c r="P11" s="83" t="s">
        <v>290</v>
      </c>
      <c r="Q11" s="114" t="n">
        <v>0.59</v>
      </c>
      <c r="R11" s="83" t="n">
        <v>1.28</v>
      </c>
      <c r="S11" s="83" t="n">
        <v>18.2</v>
      </c>
      <c r="T11" s="113" t="n">
        <v>10.2</v>
      </c>
      <c r="U11" s="83" t="n">
        <v>3.61</v>
      </c>
      <c r="V11" s="83" t="s">
        <v>291</v>
      </c>
      <c r="W11" s="83" t="s">
        <v>292</v>
      </c>
      <c r="X11" s="83" t="s">
        <v>266</v>
      </c>
      <c r="Y11" s="83" t="s">
        <v>158</v>
      </c>
      <c r="Z11" s="83" t="s">
        <v>158</v>
      </c>
      <c r="AA11" s="83" t="s">
        <v>275</v>
      </c>
      <c r="AB11" s="115" t="n">
        <v>4.1</v>
      </c>
    </row>
    <row r="12" s="15" customFormat="true" ht="14" hidden="false" customHeight="false" outlineLevel="0" collapsed="false">
      <c r="A12" s="15" t="s">
        <v>159</v>
      </c>
      <c r="B12" s="31" t="s">
        <v>32</v>
      </c>
      <c r="C12" s="15" t="n">
        <v>1925</v>
      </c>
      <c r="D12" s="28" t="s">
        <v>20</v>
      </c>
      <c r="G12" s="83"/>
      <c r="H12" s="83"/>
      <c r="I12" s="83"/>
      <c r="J12" s="83"/>
      <c r="K12" s="83"/>
      <c r="L12" s="83"/>
      <c r="M12" s="83"/>
      <c r="N12" s="83"/>
      <c r="O12" s="83"/>
      <c r="P12" s="83"/>
      <c r="Q12" s="114"/>
      <c r="R12" s="83"/>
      <c r="S12" s="83"/>
      <c r="T12" s="113"/>
      <c r="U12" s="83"/>
      <c r="V12" s="83"/>
      <c r="W12" s="83"/>
      <c r="X12" s="83"/>
      <c r="Y12" s="83"/>
      <c r="Z12" s="83"/>
      <c r="AA12" s="83"/>
      <c r="AB12" s="115"/>
    </row>
    <row r="13" customFormat="false" ht="13.8" hidden="false" customHeight="false" outlineLevel="0" collapsed="false">
      <c r="A13" s="15"/>
      <c r="B13" s="15"/>
      <c r="C13" s="15"/>
      <c r="D13" s="15"/>
      <c r="E13" s="15"/>
      <c r="F13" s="15"/>
      <c r="G13" s="83"/>
      <c r="H13" s="83"/>
      <c r="I13" s="83"/>
      <c r="J13" s="83"/>
      <c r="K13" s="83"/>
      <c r="L13" s="83"/>
      <c r="M13" s="83"/>
      <c r="N13" s="83"/>
      <c r="O13" s="83"/>
      <c r="P13" s="83"/>
      <c r="Q13" s="114"/>
      <c r="R13" s="83"/>
      <c r="S13" s="83"/>
      <c r="T13" s="113"/>
      <c r="U13" s="83"/>
      <c r="V13" s="83"/>
      <c r="W13" s="83"/>
      <c r="X13" s="83"/>
      <c r="Y13" s="83"/>
      <c r="Z13" s="83"/>
      <c r="AA13" s="83"/>
      <c r="AB13" s="115"/>
      <c r="AC13" s="15"/>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row>
    <row r="14" customFormat="false" ht="13.8" hidden="false" customHeight="false" outlineLevel="0" collapsed="false">
      <c r="A14" s="27" t="s">
        <v>34</v>
      </c>
      <c r="B14" s="116"/>
      <c r="C14" s="15"/>
      <c r="D14" s="15"/>
      <c r="E14" s="15"/>
      <c r="F14" s="15"/>
      <c r="G14" s="83"/>
      <c r="H14" s="83"/>
      <c r="I14" s="83"/>
      <c r="J14" s="83"/>
      <c r="K14" s="83"/>
      <c r="L14" s="83"/>
      <c r="M14" s="83"/>
      <c r="N14" s="83"/>
      <c r="O14" s="83"/>
      <c r="P14" s="83"/>
      <c r="Q14" s="114"/>
      <c r="R14" s="83"/>
      <c r="S14" s="83"/>
      <c r="T14" s="113"/>
      <c r="U14" s="83"/>
      <c r="V14" s="83"/>
      <c r="W14" s="83"/>
      <c r="X14" s="83"/>
      <c r="Y14" s="83"/>
      <c r="Z14" s="83"/>
      <c r="AA14" s="83"/>
      <c r="AB14" s="115"/>
      <c r="AC14" s="15"/>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row>
    <row r="15" customFormat="false" ht="13.8" hidden="false" customHeight="false" outlineLevel="0" collapsed="false">
      <c r="A15" s="15"/>
      <c r="B15" s="15"/>
      <c r="C15" s="15"/>
      <c r="D15" s="15"/>
      <c r="E15" s="15"/>
      <c r="F15" s="15"/>
      <c r="G15" s="83"/>
      <c r="H15" s="83"/>
      <c r="I15" s="83"/>
      <c r="J15" s="83"/>
      <c r="K15" s="83"/>
      <c r="L15" s="83"/>
      <c r="M15" s="83"/>
      <c r="N15" s="83"/>
      <c r="O15" s="83"/>
      <c r="P15" s="83"/>
      <c r="Q15" s="114"/>
      <c r="R15" s="83"/>
      <c r="S15" s="83"/>
      <c r="T15" s="113"/>
      <c r="U15" s="83"/>
      <c r="V15" s="83"/>
      <c r="W15" s="83"/>
      <c r="X15" s="83"/>
      <c r="Y15" s="83"/>
      <c r="Z15" s="83"/>
      <c r="AA15" s="83"/>
      <c r="AB15" s="115"/>
      <c r="AC15" s="15"/>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row>
    <row r="16" s="15" customFormat="true" ht="13.8" hidden="false" customHeight="false" outlineLevel="0" collapsed="false">
      <c r="B16" s="35" t="s">
        <v>35</v>
      </c>
      <c r="C16" s="36" t="n">
        <v>203</v>
      </c>
      <c r="D16" s="37" t="s">
        <v>20</v>
      </c>
      <c r="E16" s="35" t="s">
        <v>35</v>
      </c>
      <c r="F16" s="35"/>
      <c r="G16" s="83" t="s">
        <v>265</v>
      </c>
      <c r="H16" s="83" t="n">
        <v>0.878</v>
      </c>
      <c r="I16" s="83" t="s">
        <v>266</v>
      </c>
      <c r="J16" s="83" t="s">
        <v>293</v>
      </c>
      <c r="K16" s="83" t="s">
        <v>268</v>
      </c>
      <c r="L16" s="83" t="n">
        <v>21.7</v>
      </c>
      <c r="M16" s="83" t="s">
        <v>294</v>
      </c>
      <c r="N16" s="83" t="s">
        <v>295</v>
      </c>
      <c r="O16" s="83" t="s">
        <v>296</v>
      </c>
      <c r="P16" s="83" t="s">
        <v>297</v>
      </c>
      <c r="Q16" s="83" t="s">
        <v>298</v>
      </c>
      <c r="R16" s="83" t="n">
        <v>0.827</v>
      </c>
      <c r="S16" s="83" t="n">
        <v>7.27</v>
      </c>
      <c r="T16" s="114" t="n">
        <v>0.356</v>
      </c>
      <c r="U16" s="83" t="n">
        <v>2.01</v>
      </c>
      <c r="V16" s="83" t="s">
        <v>299</v>
      </c>
      <c r="W16" s="83" t="s">
        <v>300</v>
      </c>
      <c r="X16" s="83" t="s">
        <v>266</v>
      </c>
      <c r="Y16" s="83" t="s">
        <v>158</v>
      </c>
      <c r="Z16" s="83" t="s">
        <v>158</v>
      </c>
      <c r="AA16" s="83" t="s">
        <v>275</v>
      </c>
      <c r="AB16" s="83" t="n">
        <v>0.285</v>
      </c>
    </row>
    <row r="17" s="15" customFormat="true" ht="13.8" hidden="false" customHeight="false" outlineLevel="0" collapsed="false">
      <c r="B17" s="35" t="s">
        <v>42</v>
      </c>
      <c r="C17" s="36" t="n">
        <v>263</v>
      </c>
      <c r="D17" s="37" t="s">
        <v>20</v>
      </c>
      <c r="E17" s="35" t="s">
        <v>42</v>
      </c>
      <c r="F17" s="35"/>
      <c r="G17" s="83" t="s">
        <v>265</v>
      </c>
      <c r="H17" s="83" t="n">
        <v>0.887</v>
      </c>
      <c r="I17" s="83" t="s">
        <v>266</v>
      </c>
      <c r="J17" s="83" t="s">
        <v>301</v>
      </c>
      <c r="K17" s="83" t="s">
        <v>268</v>
      </c>
      <c r="L17" s="83" t="n">
        <v>22.2</v>
      </c>
      <c r="M17" s="83" t="s">
        <v>302</v>
      </c>
      <c r="N17" s="83" t="s">
        <v>303</v>
      </c>
      <c r="O17" s="83" t="s">
        <v>158</v>
      </c>
      <c r="P17" s="83" t="s">
        <v>304</v>
      </c>
      <c r="Q17" s="83" t="s">
        <v>298</v>
      </c>
      <c r="R17" s="83" t="n">
        <v>0.835</v>
      </c>
      <c r="S17" s="83" t="n">
        <v>7.28</v>
      </c>
      <c r="T17" s="114" t="n">
        <v>0.379</v>
      </c>
      <c r="U17" s="83" t="n">
        <v>2.01</v>
      </c>
      <c r="V17" s="83" t="s">
        <v>305</v>
      </c>
      <c r="W17" s="83" t="s">
        <v>306</v>
      </c>
      <c r="X17" s="83" t="s">
        <v>266</v>
      </c>
      <c r="Y17" s="83" t="s">
        <v>158</v>
      </c>
      <c r="Z17" s="83" t="s">
        <v>158</v>
      </c>
      <c r="AA17" s="83" t="s">
        <v>275</v>
      </c>
      <c r="AB17" s="83" t="n">
        <v>0.355</v>
      </c>
    </row>
    <row r="18" s="15" customFormat="true" ht="13.8" hidden="false" customHeight="false" outlineLevel="0" collapsed="false">
      <c r="B18" s="35" t="s">
        <v>42</v>
      </c>
      <c r="C18" s="36" t="n">
        <v>263</v>
      </c>
      <c r="D18" s="37" t="s">
        <v>20</v>
      </c>
      <c r="E18" s="35" t="s">
        <v>163</v>
      </c>
      <c r="F18" s="35"/>
      <c r="G18" s="83" t="s">
        <v>265</v>
      </c>
      <c r="H18" s="83" t="n">
        <v>0.813</v>
      </c>
      <c r="I18" s="83" t="s">
        <v>266</v>
      </c>
      <c r="J18" s="83" t="s">
        <v>307</v>
      </c>
      <c r="K18" s="83" t="s">
        <v>268</v>
      </c>
      <c r="L18" s="83" t="n">
        <v>21.9</v>
      </c>
      <c r="M18" s="83" t="s">
        <v>308</v>
      </c>
      <c r="N18" s="83" t="s">
        <v>309</v>
      </c>
      <c r="O18" s="83" t="s">
        <v>158</v>
      </c>
      <c r="P18" s="83" t="s">
        <v>310</v>
      </c>
      <c r="Q18" s="83" t="s">
        <v>298</v>
      </c>
      <c r="R18" s="83" t="n">
        <v>0.808</v>
      </c>
      <c r="S18" s="115" t="n">
        <v>7.2</v>
      </c>
      <c r="T18" s="114" t="n">
        <v>0.365</v>
      </c>
      <c r="U18" s="115" t="n">
        <v>2</v>
      </c>
      <c r="V18" s="83" t="s">
        <v>311</v>
      </c>
      <c r="W18" s="83" t="s">
        <v>312</v>
      </c>
      <c r="X18" s="83" t="s">
        <v>266</v>
      </c>
      <c r="Y18" s="83" t="s">
        <v>158</v>
      </c>
      <c r="Z18" s="83" t="s">
        <v>158</v>
      </c>
      <c r="AA18" s="83" t="s">
        <v>275</v>
      </c>
      <c r="AB18" s="83" t="n">
        <v>0.326</v>
      </c>
    </row>
    <row r="19" s="15" customFormat="true" ht="13.8" hidden="false" customHeight="false" outlineLevel="0" collapsed="false">
      <c r="B19" s="35" t="s">
        <v>45</v>
      </c>
      <c r="C19" s="36" t="n">
        <v>490</v>
      </c>
      <c r="D19" s="37" t="s">
        <v>20</v>
      </c>
      <c r="E19" s="35" t="s">
        <v>45</v>
      </c>
      <c r="F19" s="35"/>
      <c r="G19" s="83" t="s">
        <v>265</v>
      </c>
      <c r="H19" s="83" t="n">
        <v>1.47</v>
      </c>
      <c r="I19" s="83" t="s">
        <v>266</v>
      </c>
      <c r="J19" s="83" t="s">
        <v>313</v>
      </c>
      <c r="K19" s="83" t="s">
        <v>268</v>
      </c>
      <c r="L19" s="83" t="n">
        <v>23.9</v>
      </c>
      <c r="M19" s="83" t="s">
        <v>164</v>
      </c>
      <c r="N19" s="83" t="s">
        <v>314</v>
      </c>
      <c r="O19" s="83" t="s">
        <v>158</v>
      </c>
      <c r="P19" s="83" t="s">
        <v>315</v>
      </c>
      <c r="Q19" s="83" t="s">
        <v>298</v>
      </c>
      <c r="R19" s="83" t="n">
        <v>0.883</v>
      </c>
      <c r="S19" s="83" t="n">
        <v>7.95</v>
      </c>
      <c r="T19" s="115" t="n">
        <v>1.02</v>
      </c>
      <c r="U19" s="83" t="n">
        <v>2.16</v>
      </c>
      <c r="V19" s="83" t="s">
        <v>316</v>
      </c>
      <c r="W19" s="83" t="s">
        <v>317</v>
      </c>
      <c r="X19" s="83" t="s">
        <v>266</v>
      </c>
      <c r="Y19" s="83" t="s">
        <v>158</v>
      </c>
      <c r="Z19" s="83" t="s">
        <v>158</v>
      </c>
      <c r="AA19" s="83" t="s">
        <v>275</v>
      </c>
      <c r="AB19" s="83" t="n">
        <v>1.42</v>
      </c>
    </row>
    <row r="20" s="15" customFormat="true" ht="14" hidden="false" customHeight="false" outlineLevel="0" collapsed="false">
      <c r="B20" s="31" t="s">
        <v>52</v>
      </c>
      <c r="C20" s="34" t="n">
        <v>659</v>
      </c>
      <c r="D20" s="46" t="s">
        <v>20</v>
      </c>
      <c r="E20" s="31" t="s">
        <v>52</v>
      </c>
      <c r="F20" s="31"/>
      <c r="G20" s="83" t="s">
        <v>265</v>
      </c>
      <c r="H20" s="83" t="n">
        <v>2.33</v>
      </c>
      <c r="I20" s="83" t="s">
        <v>266</v>
      </c>
      <c r="J20" s="83" t="s">
        <v>318</v>
      </c>
      <c r="K20" s="83" t="s">
        <v>268</v>
      </c>
      <c r="L20" s="83" t="n">
        <v>24.4</v>
      </c>
      <c r="M20" s="83" t="s">
        <v>319</v>
      </c>
      <c r="N20" s="83" t="s">
        <v>320</v>
      </c>
      <c r="O20" s="83" t="s">
        <v>158</v>
      </c>
      <c r="P20" s="83" t="s">
        <v>321</v>
      </c>
      <c r="Q20" s="83" t="n">
        <v>0.106</v>
      </c>
      <c r="R20" s="83" t="n">
        <v>0.897</v>
      </c>
      <c r="S20" s="83" t="n">
        <v>8.36</v>
      </c>
      <c r="T20" s="115" t="n">
        <v>1.65</v>
      </c>
      <c r="U20" s="83" t="n">
        <v>2.22</v>
      </c>
      <c r="V20" s="83" t="s">
        <v>322</v>
      </c>
      <c r="W20" s="83" t="s">
        <v>323</v>
      </c>
      <c r="X20" s="83" t="s">
        <v>266</v>
      </c>
      <c r="Y20" s="83" t="s">
        <v>158</v>
      </c>
      <c r="Z20" s="83" t="s">
        <v>158</v>
      </c>
      <c r="AA20" s="83" t="s">
        <v>275</v>
      </c>
      <c r="AB20" s="83" t="n">
        <v>2.06</v>
      </c>
    </row>
    <row r="21" s="15" customFormat="true" ht="14" hidden="false" customHeight="false" outlineLevel="0" collapsed="false">
      <c r="B21" s="31" t="s">
        <v>58</v>
      </c>
      <c r="C21" s="34" t="n">
        <v>1099</v>
      </c>
      <c r="D21" s="46" t="s">
        <v>20</v>
      </c>
      <c r="E21" s="31" t="s">
        <v>58</v>
      </c>
      <c r="F21" s="31"/>
      <c r="G21" s="83" t="s">
        <v>265</v>
      </c>
      <c r="H21" s="115" t="n">
        <v>4.9</v>
      </c>
      <c r="I21" s="83" t="s">
        <v>266</v>
      </c>
      <c r="J21" s="83" t="s">
        <v>324</v>
      </c>
      <c r="K21" s="83" t="s">
        <v>268</v>
      </c>
      <c r="L21" s="83" t="n">
        <v>25.6</v>
      </c>
      <c r="M21" s="83" t="s">
        <v>325</v>
      </c>
      <c r="N21" s="83" t="s">
        <v>326</v>
      </c>
      <c r="O21" s="83" t="s">
        <v>158</v>
      </c>
      <c r="P21" s="83" t="s">
        <v>327</v>
      </c>
      <c r="Q21" s="83" t="n">
        <v>0.151</v>
      </c>
      <c r="R21" s="83" t="n">
        <v>0.977</v>
      </c>
      <c r="S21" s="83" t="n">
        <v>9.76</v>
      </c>
      <c r="T21" s="115" t="n">
        <v>3.02</v>
      </c>
      <c r="U21" s="83" t="n">
        <v>2.54</v>
      </c>
      <c r="V21" s="83" t="s">
        <v>328</v>
      </c>
      <c r="W21" s="83" t="s">
        <v>329</v>
      </c>
      <c r="X21" s="83" t="s">
        <v>266</v>
      </c>
      <c r="Y21" s="83" t="s">
        <v>158</v>
      </c>
      <c r="Z21" s="83" t="s">
        <v>158</v>
      </c>
      <c r="AA21" s="83" t="s">
        <v>275</v>
      </c>
      <c r="AB21" s="83" t="n">
        <v>2.51</v>
      </c>
    </row>
    <row r="22" s="15" customFormat="true" ht="14" hidden="false" customHeight="false" outlineLevel="0" collapsed="false">
      <c r="B22" s="31" t="s">
        <v>60</v>
      </c>
      <c r="C22" s="34" t="n">
        <v>1247</v>
      </c>
      <c r="D22" s="46" t="s">
        <v>20</v>
      </c>
      <c r="E22" s="31" t="s">
        <v>60</v>
      </c>
      <c r="F22" s="31"/>
      <c r="G22" s="83" t="s">
        <v>265</v>
      </c>
      <c r="H22" s="83" t="n">
        <v>4.83</v>
      </c>
      <c r="I22" s="83" t="s">
        <v>266</v>
      </c>
      <c r="J22" s="83" t="s">
        <v>330</v>
      </c>
      <c r="K22" s="83" t="s">
        <v>268</v>
      </c>
      <c r="L22" s="83" t="n">
        <v>25.6</v>
      </c>
      <c r="M22" s="83" t="s">
        <v>331</v>
      </c>
      <c r="N22" s="83" t="s">
        <v>332</v>
      </c>
      <c r="O22" s="83" t="s">
        <v>158</v>
      </c>
      <c r="P22" s="83" t="s">
        <v>333</v>
      </c>
      <c r="Q22" s="83" t="n">
        <v>0.123</v>
      </c>
      <c r="R22" s="83" t="n">
        <v>0.952</v>
      </c>
      <c r="S22" s="83" t="n">
        <v>9.68</v>
      </c>
      <c r="T22" s="115" t="n">
        <v>3</v>
      </c>
      <c r="U22" s="83" t="n">
        <v>2.54</v>
      </c>
      <c r="V22" s="83" t="s">
        <v>334</v>
      </c>
      <c r="W22" s="83" t="s">
        <v>335</v>
      </c>
      <c r="X22" s="83" t="s">
        <v>266</v>
      </c>
      <c r="Y22" s="83" t="s">
        <v>158</v>
      </c>
      <c r="Z22" s="83" t="s">
        <v>158</v>
      </c>
      <c r="AA22" s="83" t="s">
        <v>275</v>
      </c>
      <c r="AB22" s="83" t="n">
        <v>2.44</v>
      </c>
    </row>
    <row r="23" s="15" customFormat="true" ht="14" hidden="false" customHeight="false" outlineLevel="0" collapsed="false">
      <c r="B23" s="31" t="s">
        <v>62</v>
      </c>
      <c r="C23" s="34" t="n">
        <v>2000</v>
      </c>
      <c r="D23" s="46" t="s">
        <v>20</v>
      </c>
      <c r="E23" s="31" t="s">
        <v>62</v>
      </c>
      <c r="F23" s="31"/>
      <c r="G23" s="83" t="s">
        <v>265</v>
      </c>
      <c r="H23" s="83" t="n">
        <v>4.45</v>
      </c>
      <c r="I23" s="83" t="s">
        <v>266</v>
      </c>
      <c r="J23" s="83" t="s">
        <v>336</v>
      </c>
      <c r="K23" s="83" t="s">
        <v>268</v>
      </c>
      <c r="L23" s="83" t="n">
        <v>24.9</v>
      </c>
      <c r="M23" s="83" t="s">
        <v>337</v>
      </c>
      <c r="N23" s="83" t="s">
        <v>161</v>
      </c>
      <c r="O23" s="83" t="s">
        <v>158</v>
      </c>
      <c r="P23" s="83" t="s">
        <v>338</v>
      </c>
      <c r="Q23" s="83" t="n">
        <v>0.125</v>
      </c>
      <c r="R23" s="83" t="n">
        <v>0.925</v>
      </c>
      <c r="S23" s="83" t="n">
        <v>9.07</v>
      </c>
      <c r="T23" s="115" t="n">
        <v>2.71</v>
      </c>
      <c r="U23" s="115" t="n">
        <v>2.5</v>
      </c>
      <c r="V23" s="83" t="s">
        <v>339</v>
      </c>
      <c r="W23" s="83" t="s">
        <v>340</v>
      </c>
      <c r="X23" s="83" t="s">
        <v>266</v>
      </c>
      <c r="Y23" s="83" t="s">
        <v>158</v>
      </c>
      <c r="Z23" s="83" t="s">
        <v>158</v>
      </c>
      <c r="AA23" s="83" t="s">
        <v>275</v>
      </c>
      <c r="AB23" s="83" t="n">
        <v>2.45</v>
      </c>
    </row>
    <row r="24" s="15" customFormat="true" ht="14" hidden="false" customHeight="false" outlineLevel="0" collapsed="false">
      <c r="B24" s="31" t="s">
        <v>67</v>
      </c>
      <c r="C24" s="34" t="n">
        <v>3500</v>
      </c>
      <c r="D24" s="46" t="s">
        <v>20</v>
      </c>
      <c r="E24" s="31" t="s">
        <v>67</v>
      </c>
      <c r="F24" s="31"/>
      <c r="G24" s="83" t="s">
        <v>265</v>
      </c>
      <c r="H24" s="83" t="n">
        <v>10.5</v>
      </c>
      <c r="I24" s="83" t="s">
        <v>266</v>
      </c>
      <c r="J24" s="83" t="s">
        <v>341</v>
      </c>
      <c r="K24" s="83" t="s">
        <v>268</v>
      </c>
      <c r="L24" s="83" t="n">
        <v>26.3</v>
      </c>
      <c r="M24" s="83" t="s">
        <v>342</v>
      </c>
      <c r="N24" s="83" t="s">
        <v>343</v>
      </c>
      <c r="O24" s="83" t="s">
        <v>344</v>
      </c>
      <c r="P24" s="83" t="s">
        <v>345</v>
      </c>
      <c r="Q24" s="83" t="n">
        <v>1.31</v>
      </c>
      <c r="R24" s="83" t="n">
        <v>1.06</v>
      </c>
      <c r="S24" s="83" t="n">
        <v>9.85</v>
      </c>
      <c r="T24" s="115" t="n">
        <v>3.45</v>
      </c>
      <c r="U24" s="115" t="n">
        <v>3.1</v>
      </c>
      <c r="V24" s="83" t="s">
        <v>346</v>
      </c>
      <c r="W24" s="83" t="s">
        <v>347</v>
      </c>
      <c r="X24" s="83" t="s">
        <v>266</v>
      </c>
      <c r="Y24" s="83" t="s">
        <v>158</v>
      </c>
      <c r="Z24" s="83" t="s">
        <v>158</v>
      </c>
      <c r="AA24" s="83" t="s">
        <v>275</v>
      </c>
      <c r="AB24" s="83" t="n">
        <v>2.72</v>
      </c>
    </row>
    <row r="25" s="15" customFormat="true" ht="14" hidden="false" customHeight="false" outlineLevel="0" collapsed="false">
      <c r="B25" s="31" t="s">
        <v>73</v>
      </c>
      <c r="C25" s="34" t="n">
        <v>4080</v>
      </c>
      <c r="D25" s="46" t="s">
        <v>20</v>
      </c>
      <c r="E25" s="31" t="s">
        <v>73</v>
      </c>
      <c r="F25" s="31"/>
      <c r="G25" s="83" t="s">
        <v>265</v>
      </c>
      <c r="H25" s="83" t="n">
        <v>6.74</v>
      </c>
      <c r="I25" s="83" t="s">
        <v>266</v>
      </c>
      <c r="J25" s="83" t="s">
        <v>348</v>
      </c>
      <c r="K25" s="83" t="s">
        <v>268</v>
      </c>
      <c r="L25" s="83" t="n">
        <v>25.1</v>
      </c>
      <c r="M25" s="83" t="s">
        <v>349</v>
      </c>
      <c r="N25" s="83" t="s">
        <v>350</v>
      </c>
      <c r="O25" s="83" t="s">
        <v>158</v>
      </c>
      <c r="P25" s="83" t="s">
        <v>351</v>
      </c>
      <c r="Q25" s="83" t="n">
        <v>0.734</v>
      </c>
      <c r="R25" s="114" t="n">
        <v>0.92</v>
      </c>
      <c r="S25" s="83" t="n">
        <v>7.89</v>
      </c>
      <c r="T25" s="115" t="n">
        <v>2.33</v>
      </c>
      <c r="U25" s="83" t="n">
        <v>2.66</v>
      </c>
      <c r="V25" s="83" t="s">
        <v>352</v>
      </c>
      <c r="W25" s="83" t="s">
        <v>353</v>
      </c>
      <c r="X25" s="83" t="s">
        <v>266</v>
      </c>
      <c r="Y25" s="83" t="s">
        <v>158</v>
      </c>
      <c r="Z25" s="83" t="s">
        <v>158</v>
      </c>
      <c r="AA25" s="83" t="s">
        <v>275</v>
      </c>
      <c r="AB25" s="83" t="n">
        <v>1.91</v>
      </c>
    </row>
    <row r="26" s="15" customFormat="true" ht="14" hidden="false" customHeight="false" outlineLevel="0" collapsed="false">
      <c r="B26" s="31" t="s">
        <v>76</v>
      </c>
      <c r="C26" s="34" t="n">
        <v>4250</v>
      </c>
      <c r="D26" s="46" t="s">
        <v>20</v>
      </c>
      <c r="E26" s="31" t="s">
        <v>76</v>
      </c>
      <c r="F26" s="31"/>
      <c r="G26" s="83" t="s">
        <v>265</v>
      </c>
      <c r="H26" s="83" t="n">
        <v>6.72</v>
      </c>
      <c r="I26" s="83" t="s">
        <v>266</v>
      </c>
      <c r="J26" s="83" t="s">
        <v>354</v>
      </c>
      <c r="K26" s="83" t="s">
        <v>268</v>
      </c>
      <c r="L26" s="83" t="n">
        <v>24.8</v>
      </c>
      <c r="M26" s="83" t="s">
        <v>355</v>
      </c>
      <c r="N26" s="83" t="s">
        <v>356</v>
      </c>
      <c r="O26" s="83" t="s">
        <v>158</v>
      </c>
      <c r="P26" s="83" t="s">
        <v>357</v>
      </c>
      <c r="Q26" s="83" t="n">
        <v>0.722</v>
      </c>
      <c r="R26" s="83" t="n">
        <v>0.924</v>
      </c>
      <c r="S26" s="83" t="n">
        <v>7.92</v>
      </c>
      <c r="T26" s="115" t="n">
        <v>2.32</v>
      </c>
      <c r="U26" s="83" t="n">
        <v>2.57</v>
      </c>
      <c r="V26" s="83" t="s">
        <v>358</v>
      </c>
      <c r="W26" s="83" t="s">
        <v>359</v>
      </c>
      <c r="X26" s="83" t="s">
        <v>266</v>
      </c>
      <c r="Y26" s="83" t="s">
        <v>158</v>
      </c>
      <c r="Z26" s="83" t="s">
        <v>158</v>
      </c>
      <c r="AA26" s="83" t="s">
        <v>275</v>
      </c>
      <c r="AB26" s="83" t="n">
        <v>1.93</v>
      </c>
    </row>
    <row r="27" s="15" customFormat="true" ht="14" hidden="false" customHeight="false" outlineLevel="0" collapsed="false">
      <c r="B27" s="31" t="s">
        <v>81</v>
      </c>
      <c r="C27" s="34" t="n">
        <v>4600</v>
      </c>
      <c r="D27" s="46" t="s">
        <v>20</v>
      </c>
      <c r="E27" s="31" t="s">
        <v>81</v>
      </c>
      <c r="F27" s="31"/>
      <c r="G27" s="83" t="s">
        <v>265</v>
      </c>
      <c r="H27" s="83" t="n">
        <v>6.39</v>
      </c>
      <c r="I27" s="83" t="s">
        <v>266</v>
      </c>
      <c r="J27" s="83" t="s">
        <v>360</v>
      </c>
      <c r="K27" s="83" t="s">
        <v>268</v>
      </c>
      <c r="L27" s="83" t="n">
        <v>24.5</v>
      </c>
      <c r="M27" s="83" t="s">
        <v>361</v>
      </c>
      <c r="N27" s="83" t="s">
        <v>362</v>
      </c>
      <c r="O27" s="83" t="s">
        <v>158</v>
      </c>
      <c r="P27" s="83" t="s">
        <v>363</v>
      </c>
      <c r="Q27" s="83" t="n">
        <v>0.649</v>
      </c>
      <c r="R27" s="83" t="n">
        <v>0.933</v>
      </c>
      <c r="S27" s="83" t="n">
        <v>7.71</v>
      </c>
      <c r="T27" s="115" t="n">
        <v>2.26</v>
      </c>
      <c r="U27" s="83" t="n">
        <v>2.71</v>
      </c>
      <c r="V27" s="83" t="s">
        <v>364</v>
      </c>
      <c r="W27" s="83" t="s">
        <v>365</v>
      </c>
      <c r="X27" s="83" t="s">
        <v>266</v>
      </c>
      <c r="Y27" s="83" t="s">
        <v>158</v>
      </c>
      <c r="Z27" s="83" t="s">
        <v>158</v>
      </c>
      <c r="AA27" s="83" t="s">
        <v>275</v>
      </c>
      <c r="AB27" s="83" t="n">
        <v>1.93</v>
      </c>
    </row>
    <row r="28" s="15" customFormat="true" ht="15.85" hidden="false" customHeight="true" outlineLevel="0" collapsed="false">
      <c r="B28" s="31" t="s">
        <v>81</v>
      </c>
      <c r="C28" s="34" t="n">
        <v>4600</v>
      </c>
      <c r="D28" s="46" t="s">
        <v>20</v>
      </c>
      <c r="E28" s="31" t="s">
        <v>167</v>
      </c>
      <c r="F28" s="31"/>
      <c r="G28" s="83" t="s">
        <v>265</v>
      </c>
      <c r="H28" s="83" t="n">
        <v>6.49</v>
      </c>
      <c r="I28" s="83" t="s">
        <v>266</v>
      </c>
      <c r="J28" s="83" t="s">
        <v>366</v>
      </c>
      <c r="K28" s="83" t="s">
        <v>268</v>
      </c>
      <c r="L28" s="83" t="n">
        <v>24.8</v>
      </c>
      <c r="M28" s="83" t="s">
        <v>367</v>
      </c>
      <c r="N28" s="83" t="s">
        <v>368</v>
      </c>
      <c r="O28" s="83" t="s">
        <v>158</v>
      </c>
      <c r="P28" s="83" t="s">
        <v>369</v>
      </c>
      <c r="Q28" s="83" t="n">
        <v>0.688</v>
      </c>
      <c r="R28" s="83" t="n">
        <v>0.917</v>
      </c>
      <c r="S28" s="83" t="n">
        <v>7.81</v>
      </c>
      <c r="T28" s="115" t="n">
        <v>2.29</v>
      </c>
      <c r="U28" s="83" t="n">
        <v>2.59</v>
      </c>
      <c r="V28" s="83" t="s">
        <v>358</v>
      </c>
      <c r="W28" s="83" t="s">
        <v>340</v>
      </c>
      <c r="X28" s="83" t="s">
        <v>266</v>
      </c>
      <c r="Y28" s="83" t="s">
        <v>158</v>
      </c>
      <c r="Z28" s="83" t="s">
        <v>158</v>
      </c>
      <c r="AA28" s="83" t="s">
        <v>275</v>
      </c>
      <c r="AB28" s="83" t="n">
        <v>1.97</v>
      </c>
    </row>
    <row r="29" s="15" customFormat="true" ht="14" hidden="false" customHeight="false" outlineLevel="0" collapsed="false">
      <c r="B29" s="31" t="s">
        <v>87</v>
      </c>
      <c r="C29" s="34" t="n">
        <v>7030</v>
      </c>
      <c r="D29" s="46" t="s">
        <v>20</v>
      </c>
      <c r="E29" s="31" t="s">
        <v>87</v>
      </c>
      <c r="F29" s="31"/>
      <c r="G29" s="83" t="s">
        <v>265</v>
      </c>
      <c r="H29" s="83" t="n">
        <v>4.38</v>
      </c>
      <c r="I29" s="83" t="s">
        <v>266</v>
      </c>
      <c r="J29" s="83" t="s">
        <v>370</v>
      </c>
      <c r="K29" s="83" t="s">
        <v>268</v>
      </c>
      <c r="L29" s="83" t="n">
        <v>24.2</v>
      </c>
      <c r="M29" s="83" t="s">
        <v>371</v>
      </c>
      <c r="N29" s="83" t="s">
        <v>372</v>
      </c>
      <c r="O29" s="83" t="s">
        <v>373</v>
      </c>
      <c r="P29" s="83" t="s">
        <v>374</v>
      </c>
      <c r="Q29" s="83" t="n">
        <v>0.574</v>
      </c>
      <c r="R29" s="83" t="n">
        <v>1.04</v>
      </c>
      <c r="S29" s="83" t="n">
        <v>6.91</v>
      </c>
      <c r="T29" s="115" t="n">
        <v>1.6</v>
      </c>
      <c r="U29" s="83" t="n">
        <v>2.98</v>
      </c>
      <c r="V29" s="83" t="s">
        <v>375</v>
      </c>
      <c r="W29" s="83" t="s">
        <v>376</v>
      </c>
      <c r="X29" s="83" t="s">
        <v>266</v>
      </c>
      <c r="Y29" s="83" t="s">
        <v>158</v>
      </c>
      <c r="Z29" s="83" t="s">
        <v>158</v>
      </c>
      <c r="AA29" s="83" t="s">
        <v>275</v>
      </c>
      <c r="AB29" s="115" t="n">
        <v>1.3</v>
      </c>
    </row>
    <row r="30" s="15" customFormat="true" ht="14" hidden="false" customHeight="false" outlineLevel="0" collapsed="false">
      <c r="B30" s="31" t="s">
        <v>90</v>
      </c>
      <c r="C30" s="34" t="n">
        <v>11450</v>
      </c>
      <c r="D30" s="46" t="s">
        <v>20</v>
      </c>
      <c r="E30" s="31" t="s">
        <v>90</v>
      </c>
      <c r="F30" s="31"/>
      <c r="G30" s="83" t="s">
        <v>265</v>
      </c>
      <c r="H30" s="115" t="n">
        <v>3.4</v>
      </c>
      <c r="I30" s="83" t="s">
        <v>266</v>
      </c>
      <c r="J30" s="83" t="s">
        <v>267</v>
      </c>
      <c r="K30" s="83" t="s">
        <v>268</v>
      </c>
      <c r="L30" s="83" t="n">
        <v>22.9</v>
      </c>
      <c r="M30" s="83" t="s">
        <v>377</v>
      </c>
      <c r="N30" s="83" t="s">
        <v>378</v>
      </c>
      <c r="O30" s="83" t="s">
        <v>379</v>
      </c>
      <c r="P30" s="83" t="s">
        <v>380</v>
      </c>
      <c r="Q30" s="83" t="n">
        <v>0.489</v>
      </c>
      <c r="R30" s="83" t="n">
        <v>1.11</v>
      </c>
      <c r="S30" s="83" t="n">
        <v>6.44</v>
      </c>
      <c r="T30" s="115" t="n">
        <v>1.37</v>
      </c>
      <c r="U30" s="115" t="n">
        <v>3</v>
      </c>
      <c r="V30" s="83" t="s">
        <v>342</v>
      </c>
      <c r="W30" s="83" t="s">
        <v>381</v>
      </c>
      <c r="X30" s="83" t="s">
        <v>266</v>
      </c>
      <c r="Y30" s="83" t="s">
        <v>158</v>
      </c>
      <c r="Z30" s="83" t="s">
        <v>158</v>
      </c>
      <c r="AA30" s="83" t="s">
        <v>275</v>
      </c>
      <c r="AB30" s="83" t="n">
        <v>1.17</v>
      </c>
    </row>
    <row r="31" customFormat="false" ht="13.8" hidden="false" customHeight="false" outlineLevel="0" collapsed="false">
      <c r="A31" s="15"/>
      <c r="B31" s="31"/>
      <c r="C31" s="34"/>
      <c r="D31" s="46"/>
      <c r="E31" s="31"/>
      <c r="F31" s="31"/>
      <c r="G31" s="83"/>
      <c r="H31" s="115"/>
      <c r="I31" s="83"/>
      <c r="J31" s="83"/>
      <c r="K31" s="83"/>
      <c r="L31" s="83"/>
      <c r="M31" s="83"/>
      <c r="N31" s="83"/>
      <c r="O31" s="83"/>
      <c r="P31" s="83"/>
      <c r="Q31" s="83"/>
      <c r="R31" s="83"/>
      <c r="S31" s="83"/>
      <c r="T31" s="115"/>
      <c r="U31" s="115"/>
      <c r="V31" s="83"/>
      <c r="W31" s="83"/>
      <c r="X31" s="83"/>
      <c r="Y31" s="83"/>
      <c r="Z31" s="83"/>
      <c r="AA31" s="83"/>
      <c r="AB31" s="83"/>
      <c r="AC31" s="15"/>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row>
    <row r="32" customFormat="false" ht="13.8" hidden="false" customHeight="false" outlineLevel="0" collapsed="false">
      <c r="A32" s="27" t="s">
        <v>382</v>
      </c>
      <c r="B32" s="116"/>
      <c r="C32" s="34"/>
      <c r="D32" s="46"/>
      <c r="E32" s="31"/>
      <c r="F32" s="31"/>
      <c r="G32" s="83"/>
      <c r="H32" s="115"/>
      <c r="I32" s="83"/>
      <c r="J32" s="83"/>
      <c r="K32" s="83"/>
      <c r="L32" s="83"/>
      <c r="M32" s="83"/>
      <c r="N32" s="83"/>
      <c r="O32" s="83"/>
      <c r="P32" s="83"/>
      <c r="Q32" s="83"/>
      <c r="R32" s="83"/>
      <c r="S32" s="83"/>
      <c r="T32" s="115"/>
      <c r="U32" s="115"/>
      <c r="V32" s="83"/>
      <c r="W32" s="83"/>
      <c r="X32" s="83"/>
      <c r="Y32" s="83"/>
      <c r="Z32" s="83"/>
      <c r="AA32" s="83"/>
      <c r="AB32" s="83"/>
      <c r="AC32" s="15"/>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row>
    <row r="33" customFormat="false" ht="13.8" hidden="false" customHeight="false" outlineLevel="0" collapsed="false">
      <c r="A33" s="15"/>
      <c r="B33" s="31"/>
      <c r="C33" s="34"/>
      <c r="D33" s="46"/>
      <c r="E33" s="31"/>
      <c r="F33" s="31"/>
      <c r="G33" s="83"/>
      <c r="H33" s="115"/>
      <c r="I33" s="83"/>
      <c r="J33" s="83"/>
      <c r="K33" s="83"/>
      <c r="L33" s="83"/>
      <c r="M33" s="83"/>
      <c r="N33" s="83"/>
      <c r="O33" s="83"/>
      <c r="P33" s="83"/>
      <c r="Q33" s="83"/>
      <c r="R33" s="83"/>
      <c r="S33" s="83"/>
      <c r="T33" s="115"/>
      <c r="U33" s="115"/>
      <c r="V33" s="83"/>
      <c r="W33" s="83"/>
      <c r="X33" s="83"/>
      <c r="Y33" s="83"/>
      <c r="Z33" s="83"/>
      <c r="AA33" s="83"/>
      <c r="AB33" s="83"/>
      <c r="AC33" s="15"/>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row>
    <row r="34" s="15" customFormat="true" ht="13.8" hidden="false" customHeight="false" outlineLevel="0" collapsed="false">
      <c r="B34" s="15" t="s">
        <v>38</v>
      </c>
      <c r="C34" s="36" t="n">
        <v>218</v>
      </c>
      <c r="D34" s="37" t="s">
        <v>39</v>
      </c>
      <c r="E34" s="15" t="s">
        <v>38</v>
      </c>
      <c r="G34" s="83" t="s">
        <v>265</v>
      </c>
      <c r="H34" s="83" t="n">
        <v>40.9</v>
      </c>
      <c r="I34" s="83" t="s">
        <v>266</v>
      </c>
      <c r="J34" s="83" t="s">
        <v>383</v>
      </c>
      <c r="K34" s="83" t="s">
        <v>384</v>
      </c>
      <c r="L34" s="83" t="n">
        <v>157</v>
      </c>
      <c r="M34" s="83" t="s">
        <v>385</v>
      </c>
      <c r="N34" s="83" t="s">
        <v>175</v>
      </c>
      <c r="O34" s="83" t="s">
        <v>386</v>
      </c>
      <c r="P34" s="83" t="s">
        <v>387</v>
      </c>
      <c r="Q34" s="83" t="n">
        <v>23.8</v>
      </c>
      <c r="R34" s="83" t="n">
        <v>1.79</v>
      </c>
      <c r="S34" s="113" t="n">
        <v>57</v>
      </c>
      <c r="T34" s="113" t="n">
        <v>41.6</v>
      </c>
      <c r="U34" s="83" t="n">
        <v>7.22</v>
      </c>
      <c r="V34" s="83" t="s">
        <v>388</v>
      </c>
      <c r="W34" s="83" t="s">
        <v>389</v>
      </c>
      <c r="X34" s="83" t="s">
        <v>266</v>
      </c>
      <c r="Y34" s="83" t="s">
        <v>390</v>
      </c>
      <c r="Z34" s="83" t="s">
        <v>158</v>
      </c>
      <c r="AA34" s="83" t="s">
        <v>275</v>
      </c>
      <c r="AB34" s="113" t="n">
        <v>43</v>
      </c>
    </row>
    <row r="35" s="15" customFormat="true" ht="13.8" hidden="false" customHeight="false" outlineLevel="0" collapsed="false">
      <c r="B35" s="35" t="s">
        <v>47</v>
      </c>
      <c r="C35" s="41" t="n">
        <v>510</v>
      </c>
      <c r="D35" s="45" t="s">
        <v>39</v>
      </c>
      <c r="E35" s="35" t="s">
        <v>47</v>
      </c>
      <c r="F35" s="35"/>
      <c r="G35" s="83" t="s">
        <v>265</v>
      </c>
      <c r="H35" s="83" t="n">
        <v>42.5</v>
      </c>
      <c r="I35" s="83" t="s">
        <v>266</v>
      </c>
      <c r="J35" s="83" t="s">
        <v>267</v>
      </c>
      <c r="K35" s="83" t="s">
        <v>391</v>
      </c>
      <c r="L35" s="113" t="n">
        <v>40</v>
      </c>
      <c r="M35" s="83" t="s">
        <v>392</v>
      </c>
      <c r="N35" s="83" t="s">
        <v>393</v>
      </c>
      <c r="O35" s="83" t="s">
        <v>158</v>
      </c>
      <c r="P35" s="83" t="s">
        <v>394</v>
      </c>
      <c r="Q35" s="83" t="n">
        <v>0.933</v>
      </c>
      <c r="R35" s="83" t="n">
        <v>2.38</v>
      </c>
      <c r="S35" s="83" t="n">
        <v>33.2</v>
      </c>
      <c r="T35" s="113" t="n">
        <v>27.5</v>
      </c>
      <c r="U35" s="83" t="n">
        <v>4.84</v>
      </c>
      <c r="V35" s="83" t="s">
        <v>395</v>
      </c>
      <c r="W35" s="83" t="s">
        <v>396</v>
      </c>
      <c r="X35" s="83" t="s">
        <v>266</v>
      </c>
      <c r="Y35" s="83" t="s">
        <v>158</v>
      </c>
      <c r="Z35" s="83" t="s">
        <v>158</v>
      </c>
      <c r="AA35" s="83" t="s">
        <v>275</v>
      </c>
      <c r="AB35" s="83" t="n">
        <v>17.7</v>
      </c>
    </row>
    <row r="36" s="15" customFormat="true" ht="14" hidden="false" customHeight="false" outlineLevel="0" collapsed="false">
      <c r="B36" s="31" t="s">
        <v>50</v>
      </c>
      <c r="C36" s="34" t="n">
        <v>600</v>
      </c>
      <c r="D36" s="46" t="s">
        <v>39</v>
      </c>
      <c r="E36" s="31" t="s">
        <v>50</v>
      </c>
      <c r="F36" s="31"/>
      <c r="G36" s="83" t="s">
        <v>265</v>
      </c>
      <c r="H36" s="83" t="n">
        <v>36.1</v>
      </c>
      <c r="I36" s="83" t="s">
        <v>266</v>
      </c>
      <c r="J36" s="83" t="s">
        <v>267</v>
      </c>
      <c r="K36" s="83" t="s">
        <v>397</v>
      </c>
      <c r="L36" s="83" t="n">
        <v>47.4</v>
      </c>
      <c r="M36" s="83" t="s">
        <v>398</v>
      </c>
      <c r="N36" s="83" t="s">
        <v>399</v>
      </c>
      <c r="O36" s="83" t="s">
        <v>158</v>
      </c>
      <c r="P36" s="83" t="s">
        <v>400</v>
      </c>
      <c r="Q36" s="83" t="n">
        <v>0.381</v>
      </c>
      <c r="R36" s="115" t="n">
        <v>1.6</v>
      </c>
      <c r="S36" s="83" t="n">
        <v>24.7</v>
      </c>
      <c r="T36" s="113" t="n">
        <v>22.7</v>
      </c>
      <c r="U36" s="115" t="n">
        <v>5.3</v>
      </c>
      <c r="V36" s="83" t="s">
        <v>401</v>
      </c>
      <c r="W36" s="83" t="s">
        <v>402</v>
      </c>
      <c r="X36" s="83" t="s">
        <v>266</v>
      </c>
      <c r="Y36" s="83" t="s">
        <v>158</v>
      </c>
      <c r="Z36" s="83" t="s">
        <v>403</v>
      </c>
      <c r="AA36" s="83" t="s">
        <v>275</v>
      </c>
      <c r="AB36" s="83" t="n">
        <v>20.6</v>
      </c>
    </row>
    <row r="37" s="15" customFormat="true" ht="14" hidden="false" customHeight="false" outlineLevel="0" collapsed="false">
      <c r="B37" s="31" t="s">
        <v>55</v>
      </c>
      <c r="C37" s="34" t="n">
        <v>742</v>
      </c>
      <c r="D37" s="46" t="s">
        <v>39</v>
      </c>
      <c r="E37" s="31" t="s">
        <v>55</v>
      </c>
      <c r="F37" s="31"/>
      <c r="G37" s="83" t="s">
        <v>265</v>
      </c>
      <c r="H37" s="83" t="n">
        <v>29.6</v>
      </c>
      <c r="I37" s="83" t="s">
        <v>266</v>
      </c>
      <c r="J37" s="83" t="s">
        <v>267</v>
      </c>
      <c r="K37" s="83" t="s">
        <v>404</v>
      </c>
      <c r="L37" s="83" t="n">
        <v>37.6</v>
      </c>
      <c r="M37" s="83" t="s">
        <v>405</v>
      </c>
      <c r="N37" s="83" t="s">
        <v>406</v>
      </c>
      <c r="O37" s="83" t="s">
        <v>158</v>
      </c>
      <c r="P37" s="83" t="s">
        <v>407</v>
      </c>
      <c r="Q37" s="83" t="n">
        <v>0.338</v>
      </c>
      <c r="R37" s="83" t="n">
        <v>1.09</v>
      </c>
      <c r="S37" s="83" t="n">
        <v>18.7</v>
      </c>
      <c r="T37" s="113" t="n">
        <v>17</v>
      </c>
      <c r="U37" s="83" t="n">
        <v>4.33</v>
      </c>
      <c r="V37" s="83" t="s">
        <v>408</v>
      </c>
      <c r="W37" s="83" t="s">
        <v>402</v>
      </c>
      <c r="X37" s="83" t="s">
        <v>266</v>
      </c>
      <c r="Y37" s="83" t="s">
        <v>158</v>
      </c>
      <c r="Z37" s="83" t="s">
        <v>409</v>
      </c>
      <c r="AA37" s="83" t="s">
        <v>275</v>
      </c>
      <c r="AB37" s="83" t="n">
        <v>21.7</v>
      </c>
    </row>
    <row r="38" s="15" customFormat="true" ht="14" hidden="false" customHeight="false" outlineLevel="0" collapsed="false">
      <c r="B38" s="31" t="s">
        <v>32</v>
      </c>
      <c r="C38" s="34" t="n">
        <v>810</v>
      </c>
      <c r="D38" s="46" t="s">
        <v>39</v>
      </c>
      <c r="E38" s="31" t="s">
        <v>32</v>
      </c>
      <c r="F38" s="31"/>
      <c r="G38" s="83" t="s">
        <v>265</v>
      </c>
      <c r="H38" s="83" t="n">
        <v>19.8</v>
      </c>
      <c r="I38" s="83" t="s">
        <v>266</v>
      </c>
      <c r="J38" s="83" t="s">
        <v>267</v>
      </c>
      <c r="K38" s="83" t="s">
        <v>268</v>
      </c>
      <c r="L38" s="83" t="n">
        <v>33.4</v>
      </c>
      <c r="M38" s="83" t="s">
        <v>410</v>
      </c>
      <c r="N38" s="83" t="s">
        <v>411</v>
      </c>
      <c r="O38" s="83" t="s">
        <v>158</v>
      </c>
      <c r="P38" s="83" t="s">
        <v>412</v>
      </c>
      <c r="Q38" s="83" t="n">
        <v>0.445</v>
      </c>
      <c r="R38" s="83" t="n">
        <v>1.22</v>
      </c>
      <c r="S38" s="113" t="n">
        <v>18</v>
      </c>
      <c r="T38" s="113" t="n">
        <v>10.2</v>
      </c>
      <c r="U38" s="83" t="n">
        <v>3.54</v>
      </c>
      <c r="V38" s="83" t="s">
        <v>413</v>
      </c>
      <c r="W38" s="83" t="s">
        <v>414</v>
      </c>
      <c r="X38" s="83" t="s">
        <v>266</v>
      </c>
      <c r="Y38" s="83" t="s">
        <v>158</v>
      </c>
      <c r="Z38" s="83" t="s">
        <v>158</v>
      </c>
      <c r="AA38" s="83" t="s">
        <v>275</v>
      </c>
      <c r="AB38" s="115" t="n">
        <v>4.1</v>
      </c>
    </row>
    <row r="39" s="15" customFormat="true" ht="14" hidden="false" customHeight="false" outlineLevel="0" collapsed="false">
      <c r="B39" s="31" t="s">
        <v>65</v>
      </c>
      <c r="C39" s="34" t="n">
        <v>2400</v>
      </c>
      <c r="D39" s="46" t="s">
        <v>39</v>
      </c>
      <c r="E39" s="31" t="s">
        <v>65</v>
      </c>
      <c r="F39" s="31"/>
      <c r="G39" s="83" t="s">
        <v>265</v>
      </c>
      <c r="H39" s="113" t="n">
        <v>24</v>
      </c>
      <c r="I39" s="83" t="s">
        <v>266</v>
      </c>
      <c r="J39" s="83" t="s">
        <v>267</v>
      </c>
      <c r="K39" s="83" t="s">
        <v>268</v>
      </c>
      <c r="L39" s="83" t="n">
        <v>29.6</v>
      </c>
      <c r="M39" s="83" t="s">
        <v>415</v>
      </c>
      <c r="N39" s="83" t="s">
        <v>341</v>
      </c>
      <c r="O39" s="83" t="s">
        <v>416</v>
      </c>
      <c r="P39" s="83" t="s">
        <v>417</v>
      </c>
      <c r="Q39" s="83" t="n">
        <v>5.81</v>
      </c>
      <c r="R39" s="83" t="n">
        <v>1.29</v>
      </c>
      <c r="S39" s="83" t="n">
        <v>12.8</v>
      </c>
      <c r="T39" s="115" t="n">
        <v>6.13</v>
      </c>
      <c r="U39" s="83" t="n">
        <v>4.49</v>
      </c>
      <c r="V39" s="83" t="s">
        <v>346</v>
      </c>
      <c r="W39" s="83" t="s">
        <v>418</v>
      </c>
      <c r="X39" s="83" t="s">
        <v>266</v>
      </c>
      <c r="Y39" s="83" t="s">
        <v>158</v>
      </c>
      <c r="Z39" s="83" t="s">
        <v>158</v>
      </c>
      <c r="AA39" s="83" t="s">
        <v>275</v>
      </c>
      <c r="AB39" s="83" t="n">
        <v>3.84</v>
      </c>
    </row>
    <row r="40" s="15" customFormat="true" ht="14" hidden="false" customHeight="false" outlineLevel="0" collapsed="false">
      <c r="B40" s="31" t="s">
        <v>70</v>
      </c>
      <c r="C40" s="34" t="n">
        <v>3560</v>
      </c>
      <c r="D40" s="46" t="s">
        <v>71</v>
      </c>
      <c r="E40" s="31" t="s">
        <v>70</v>
      </c>
      <c r="F40" s="31"/>
      <c r="G40" s="83" t="s">
        <v>265</v>
      </c>
      <c r="H40" s="83" t="n">
        <v>0.0408</v>
      </c>
      <c r="I40" s="83" t="s">
        <v>266</v>
      </c>
      <c r="J40" s="83" t="s">
        <v>419</v>
      </c>
      <c r="K40" s="83" t="s">
        <v>268</v>
      </c>
      <c r="L40" s="83" t="n">
        <v>20.5</v>
      </c>
      <c r="M40" s="83" t="s">
        <v>418</v>
      </c>
      <c r="N40" s="83" t="s">
        <v>418</v>
      </c>
      <c r="O40" s="83" t="s">
        <v>420</v>
      </c>
      <c r="P40" s="83" t="s">
        <v>266</v>
      </c>
      <c r="Q40" s="83" t="s">
        <v>298</v>
      </c>
      <c r="R40" s="83" t="n">
        <v>0.729</v>
      </c>
      <c r="S40" s="83" t="n">
        <v>3.63</v>
      </c>
      <c r="T40" s="113" t="s">
        <v>421</v>
      </c>
      <c r="U40" s="83" t="n">
        <v>1.88</v>
      </c>
      <c r="V40" s="83" t="s">
        <v>266</v>
      </c>
      <c r="W40" s="83" t="s">
        <v>418</v>
      </c>
      <c r="X40" s="83" t="s">
        <v>266</v>
      </c>
      <c r="Y40" s="83" t="s">
        <v>158</v>
      </c>
      <c r="Z40" s="83" t="s">
        <v>158</v>
      </c>
      <c r="AA40" s="83" t="s">
        <v>275</v>
      </c>
      <c r="AB40" s="83" t="s">
        <v>422</v>
      </c>
    </row>
    <row r="41" s="15" customFormat="true" ht="14" hidden="false" customHeight="false" outlineLevel="0" collapsed="false">
      <c r="B41" s="31" t="s">
        <v>79</v>
      </c>
      <c r="C41" s="34" t="n">
        <v>4400</v>
      </c>
      <c r="D41" s="46" t="s">
        <v>39</v>
      </c>
      <c r="E41" s="31" t="s">
        <v>79</v>
      </c>
      <c r="F41" s="31"/>
      <c r="G41" s="83" t="s">
        <v>265</v>
      </c>
      <c r="H41" s="83" t="n">
        <v>0.335</v>
      </c>
      <c r="I41" s="83" t="s">
        <v>266</v>
      </c>
      <c r="J41" s="83" t="s">
        <v>267</v>
      </c>
      <c r="K41" s="83" t="s">
        <v>268</v>
      </c>
      <c r="L41" s="83" t="n">
        <v>17.2</v>
      </c>
      <c r="M41" s="83" t="s">
        <v>352</v>
      </c>
      <c r="N41" s="83" t="s">
        <v>423</v>
      </c>
      <c r="O41" s="83" t="s">
        <v>158</v>
      </c>
      <c r="P41" s="83" t="s">
        <v>424</v>
      </c>
      <c r="Q41" s="83" t="n">
        <v>1.33</v>
      </c>
      <c r="R41" s="83" t="n">
        <v>1.02</v>
      </c>
      <c r="S41" s="115" t="n">
        <v>2.2</v>
      </c>
      <c r="T41" s="115" t="n">
        <v>3.29</v>
      </c>
      <c r="U41" s="83" t="n">
        <v>3.49</v>
      </c>
      <c r="V41" s="83" t="s">
        <v>266</v>
      </c>
      <c r="W41" s="83" t="s">
        <v>425</v>
      </c>
      <c r="X41" s="83" t="s">
        <v>266</v>
      </c>
      <c r="Y41" s="83" t="s">
        <v>158</v>
      </c>
      <c r="Z41" s="83" t="s">
        <v>158</v>
      </c>
      <c r="AA41" s="83" t="s">
        <v>275</v>
      </c>
      <c r="AB41" s="115" t="n">
        <v>6.6</v>
      </c>
    </row>
    <row r="42" s="15" customFormat="true" ht="14" hidden="false" customHeight="false" outlineLevel="0" collapsed="false">
      <c r="B42" s="31" t="s">
        <v>79</v>
      </c>
      <c r="C42" s="34" t="n">
        <v>4400</v>
      </c>
      <c r="D42" s="46" t="s">
        <v>39</v>
      </c>
      <c r="E42" s="31" t="s">
        <v>172</v>
      </c>
      <c r="F42" s="31"/>
      <c r="G42" s="83" t="s">
        <v>265</v>
      </c>
      <c r="H42" s="83" t="n">
        <v>0.348</v>
      </c>
      <c r="I42" s="83" t="s">
        <v>266</v>
      </c>
      <c r="J42" s="83" t="s">
        <v>267</v>
      </c>
      <c r="K42" s="83" t="s">
        <v>268</v>
      </c>
      <c r="L42" s="83" t="n">
        <v>17.3</v>
      </c>
      <c r="M42" s="83" t="s">
        <v>292</v>
      </c>
      <c r="N42" s="83" t="s">
        <v>426</v>
      </c>
      <c r="O42" s="83" t="s">
        <v>158</v>
      </c>
      <c r="P42" s="83" t="s">
        <v>401</v>
      </c>
      <c r="Q42" s="83" t="n">
        <v>1.33</v>
      </c>
      <c r="R42" s="83" t="n">
        <v>1.01</v>
      </c>
      <c r="S42" s="115" t="n">
        <v>2.2</v>
      </c>
      <c r="T42" s="115" t="n">
        <v>3.27</v>
      </c>
      <c r="U42" s="83" t="n">
        <v>3.47</v>
      </c>
      <c r="V42" s="83" t="s">
        <v>266</v>
      </c>
      <c r="W42" s="83" t="s">
        <v>427</v>
      </c>
      <c r="X42" s="83" t="s">
        <v>266</v>
      </c>
      <c r="Y42" s="83" t="s">
        <v>158</v>
      </c>
      <c r="Z42" s="83" t="s">
        <v>158</v>
      </c>
      <c r="AA42" s="83" t="s">
        <v>275</v>
      </c>
      <c r="AB42" s="83" t="n">
        <v>6.56</v>
      </c>
    </row>
    <row r="43" s="15" customFormat="true" ht="14" hidden="false" customHeight="false" outlineLevel="0" collapsed="false">
      <c r="B43" s="31" t="s">
        <v>84</v>
      </c>
      <c r="C43" s="34" t="n">
        <v>6170</v>
      </c>
      <c r="D43" s="46" t="s">
        <v>39</v>
      </c>
      <c r="E43" s="31" t="s">
        <v>84</v>
      </c>
      <c r="F43" s="31"/>
      <c r="G43" s="83" t="s">
        <v>265</v>
      </c>
      <c r="H43" s="83" t="n">
        <v>3.14</v>
      </c>
      <c r="I43" s="83" t="s">
        <v>266</v>
      </c>
      <c r="J43" s="83" t="s">
        <v>267</v>
      </c>
      <c r="K43" s="83" t="s">
        <v>268</v>
      </c>
      <c r="L43" s="83" t="n">
        <v>25.2</v>
      </c>
      <c r="M43" s="83" t="s">
        <v>323</v>
      </c>
      <c r="N43" s="83" t="s">
        <v>428</v>
      </c>
      <c r="O43" s="83" t="s">
        <v>158</v>
      </c>
      <c r="P43" s="83" t="s">
        <v>429</v>
      </c>
      <c r="Q43" s="83" t="n">
        <v>0.686</v>
      </c>
      <c r="R43" s="83" t="n">
        <v>1.04</v>
      </c>
      <c r="S43" s="83" t="n">
        <v>6.57</v>
      </c>
      <c r="T43" s="115" t="n">
        <v>1.23</v>
      </c>
      <c r="U43" s="115" t="n">
        <v>2.9</v>
      </c>
      <c r="V43" s="83" t="s">
        <v>430</v>
      </c>
      <c r="W43" s="83" t="s">
        <v>431</v>
      </c>
      <c r="X43" s="83" t="s">
        <v>266</v>
      </c>
      <c r="Y43" s="83" t="s">
        <v>158</v>
      </c>
      <c r="Z43" s="83" t="s">
        <v>158</v>
      </c>
      <c r="AA43" s="83" t="s">
        <v>275</v>
      </c>
      <c r="AB43" s="83" t="n">
        <v>0.831</v>
      </c>
    </row>
    <row r="44" customFormat="false" ht="13.8" hidden="false" customHeight="false" outlineLevel="0" collapsed="false">
      <c r="A44" s="15"/>
      <c r="B44" s="31"/>
      <c r="C44" s="34"/>
      <c r="D44" s="46"/>
      <c r="E44" s="31"/>
      <c r="F44" s="31"/>
      <c r="G44" s="83"/>
      <c r="H44" s="83"/>
      <c r="I44" s="83"/>
      <c r="J44" s="83"/>
      <c r="K44" s="83"/>
      <c r="L44" s="83"/>
      <c r="M44" s="83"/>
      <c r="N44" s="83"/>
      <c r="O44" s="83"/>
      <c r="P44" s="83"/>
      <c r="Q44" s="83"/>
      <c r="R44" s="83"/>
      <c r="S44" s="83"/>
      <c r="T44" s="115"/>
      <c r="U44" s="115"/>
      <c r="V44" s="83"/>
      <c r="W44" s="83"/>
      <c r="X44" s="83"/>
      <c r="Y44" s="83"/>
      <c r="Z44" s="83"/>
      <c r="AA44" s="83"/>
      <c r="AB44" s="83"/>
      <c r="AC44" s="15"/>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row>
    <row r="45" customFormat="false" ht="13.8" hidden="false" customHeight="false" outlineLevel="0" collapsed="false">
      <c r="A45" s="27" t="s">
        <v>432</v>
      </c>
      <c r="B45" s="116"/>
      <c r="C45" s="34"/>
      <c r="D45" s="46"/>
      <c r="E45" s="31"/>
      <c r="F45" s="31"/>
      <c r="G45" s="83"/>
      <c r="H45" s="83"/>
      <c r="I45" s="83"/>
      <c r="J45" s="83"/>
      <c r="K45" s="83"/>
      <c r="L45" s="83"/>
      <c r="M45" s="83"/>
      <c r="N45" s="83"/>
      <c r="O45" s="83"/>
      <c r="P45" s="83"/>
      <c r="Q45" s="83"/>
      <c r="R45" s="83"/>
      <c r="S45" s="83"/>
      <c r="T45" s="115"/>
      <c r="U45" s="115"/>
      <c r="V45" s="83"/>
      <c r="W45" s="83"/>
      <c r="X45" s="83"/>
      <c r="Y45" s="83"/>
      <c r="Z45" s="83"/>
      <c r="AA45" s="83"/>
      <c r="AB45" s="83"/>
      <c r="AC45" s="15"/>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row>
    <row r="46" customFormat="false" ht="13.8" hidden="false" customHeight="false" outlineLevel="0" collapsed="false">
      <c r="A46" s="15"/>
      <c r="B46" s="31"/>
      <c r="C46" s="34"/>
      <c r="D46" s="46"/>
      <c r="E46" s="31"/>
      <c r="F46" s="31"/>
      <c r="G46" s="83"/>
      <c r="H46" s="83"/>
      <c r="I46" s="83"/>
      <c r="J46" s="83"/>
      <c r="K46" s="83"/>
      <c r="L46" s="83"/>
      <c r="M46" s="83"/>
      <c r="N46" s="83"/>
      <c r="O46" s="83"/>
      <c r="P46" s="83"/>
      <c r="Q46" s="83"/>
      <c r="R46" s="83"/>
      <c r="S46" s="83"/>
      <c r="T46" s="115"/>
      <c r="U46" s="115"/>
      <c r="V46" s="83"/>
      <c r="W46" s="83"/>
      <c r="X46" s="83"/>
      <c r="Y46" s="83"/>
      <c r="Z46" s="83"/>
      <c r="AA46" s="83"/>
      <c r="AB46" s="83"/>
      <c r="AC46" s="15"/>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row>
    <row r="47" s="15" customFormat="true" ht="13.8" hidden="false" customHeight="false" outlineLevel="0" collapsed="false">
      <c r="B47" s="21" t="s">
        <v>94</v>
      </c>
      <c r="C47" s="36" t="n">
        <v>250</v>
      </c>
      <c r="D47" s="37" t="s">
        <v>95</v>
      </c>
      <c r="E47" s="21" t="s">
        <v>94</v>
      </c>
      <c r="F47" s="21"/>
      <c r="G47" s="83" t="n">
        <v>7.68</v>
      </c>
      <c r="H47" s="83" t="n">
        <v>85.2</v>
      </c>
      <c r="I47" s="83" t="s">
        <v>433</v>
      </c>
      <c r="J47" s="83" t="s">
        <v>434</v>
      </c>
      <c r="K47" s="83" t="s">
        <v>435</v>
      </c>
      <c r="L47" s="113" t="n">
        <v>37</v>
      </c>
      <c r="M47" s="83" t="s">
        <v>436</v>
      </c>
      <c r="N47" s="83" t="s">
        <v>437</v>
      </c>
      <c r="O47" s="83" t="s">
        <v>318</v>
      </c>
      <c r="P47" s="83" t="s">
        <v>438</v>
      </c>
      <c r="Q47" s="83" t="n">
        <v>44.3</v>
      </c>
      <c r="R47" s="83" t="n">
        <v>7.98</v>
      </c>
      <c r="S47" s="83" t="n">
        <v>57.1</v>
      </c>
      <c r="T47" s="113" t="n">
        <v>35.3</v>
      </c>
      <c r="U47" s="83" t="n">
        <v>5.35</v>
      </c>
      <c r="V47" s="83" t="s">
        <v>439</v>
      </c>
      <c r="W47" s="83" t="s">
        <v>440</v>
      </c>
      <c r="X47" s="83" t="s">
        <v>441</v>
      </c>
      <c r="Y47" s="83" t="s">
        <v>158</v>
      </c>
      <c r="Z47" s="83" t="s">
        <v>158</v>
      </c>
      <c r="AA47" s="83" t="s">
        <v>328</v>
      </c>
      <c r="AB47" s="83" t="n">
        <v>19.4</v>
      </c>
    </row>
    <row r="48" s="15" customFormat="true" ht="13.8" hidden="false" customHeight="false" outlineLevel="0" collapsed="false">
      <c r="B48" s="21" t="s">
        <v>97</v>
      </c>
      <c r="C48" s="41" t="n">
        <v>251</v>
      </c>
      <c r="D48" s="45" t="s">
        <v>95</v>
      </c>
      <c r="E48" s="21" t="s">
        <v>97</v>
      </c>
      <c r="F48" s="21"/>
      <c r="G48" s="83" t="s">
        <v>265</v>
      </c>
      <c r="H48" s="83" t="n">
        <v>4.05</v>
      </c>
      <c r="I48" s="83" t="s">
        <v>266</v>
      </c>
      <c r="J48" s="83" t="s">
        <v>442</v>
      </c>
      <c r="K48" s="83" t="s">
        <v>268</v>
      </c>
      <c r="L48" s="83" t="n">
        <v>85.8</v>
      </c>
      <c r="M48" s="83" t="s">
        <v>443</v>
      </c>
      <c r="N48" s="83" t="s">
        <v>444</v>
      </c>
      <c r="O48" s="83" t="s">
        <v>158</v>
      </c>
      <c r="P48" s="83" t="s">
        <v>409</v>
      </c>
      <c r="Q48" s="83" t="n">
        <v>2.78</v>
      </c>
      <c r="R48" s="83" t="n">
        <v>2.28</v>
      </c>
      <c r="S48" s="83" t="n">
        <v>12.7</v>
      </c>
      <c r="T48" s="115" t="n">
        <v>1.3</v>
      </c>
      <c r="U48" s="83" t="n">
        <v>11.2</v>
      </c>
      <c r="V48" s="83" t="s">
        <v>266</v>
      </c>
      <c r="W48" s="83" t="s">
        <v>445</v>
      </c>
      <c r="X48" s="83" t="s">
        <v>266</v>
      </c>
      <c r="Y48" s="83" t="s">
        <v>158</v>
      </c>
      <c r="Z48" s="83" t="s">
        <v>446</v>
      </c>
      <c r="AA48" s="83" t="s">
        <v>275</v>
      </c>
      <c r="AB48" s="83" t="n">
        <v>0.112</v>
      </c>
    </row>
    <row r="49" s="15" customFormat="true" ht="14" hidden="false" customHeight="false" outlineLevel="0" collapsed="false">
      <c r="B49" s="21" t="s">
        <v>99</v>
      </c>
      <c r="C49" s="49" t="n">
        <v>322</v>
      </c>
      <c r="D49" s="46" t="s">
        <v>95</v>
      </c>
      <c r="E49" s="21" t="s">
        <v>99</v>
      </c>
      <c r="F49" s="21"/>
      <c r="G49" s="83" t="n">
        <v>3.02</v>
      </c>
      <c r="H49" s="83" t="n">
        <v>65.9</v>
      </c>
      <c r="I49" s="83" t="s">
        <v>447</v>
      </c>
      <c r="J49" s="83" t="s">
        <v>448</v>
      </c>
      <c r="K49" s="83" t="s">
        <v>449</v>
      </c>
      <c r="L49" s="83" t="n">
        <v>78.6</v>
      </c>
      <c r="M49" s="83" t="s">
        <v>450</v>
      </c>
      <c r="N49" s="83" t="s">
        <v>451</v>
      </c>
      <c r="O49" s="83" t="s">
        <v>452</v>
      </c>
      <c r="P49" s="83" t="s">
        <v>453</v>
      </c>
      <c r="Q49" s="83" t="n">
        <v>41.6</v>
      </c>
      <c r="R49" s="83" t="n">
        <v>8.43</v>
      </c>
      <c r="S49" s="83" t="n">
        <v>43.1</v>
      </c>
      <c r="T49" s="113" t="n">
        <v>34.8</v>
      </c>
      <c r="U49" s="83" t="n">
        <v>6.66</v>
      </c>
      <c r="V49" s="83" t="s">
        <v>454</v>
      </c>
      <c r="W49" s="83" t="s">
        <v>455</v>
      </c>
      <c r="X49" s="83" t="s">
        <v>266</v>
      </c>
      <c r="Y49" s="83" t="s">
        <v>456</v>
      </c>
      <c r="Z49" s="83" t="s">
        <v>158</v>
      </c>
      <c r="AA49" s="83" t="s">
        <v>457</v>
      </c>
      <c r="AB49" s="83" t="n">
        <v>60.3</v>
      </c>
    </row>
    <row r="50" s="15" customFormat="true" ht="13.8" hidden="false" customHeight="false" outlineLevel="0" collapsed="false">
      <c r="B50" s="21" t="s">
        <v>101</v>
      </c>
      <c r="C50" s="49" t="n">
        <v>584</v>
      </c>
      <c r="D50" s="37" t="s">
        <v>95</v>
      </c>
      <c r="E50" s="21" t="s">
        <v>101</v>
      </c>
      <c r="F50" s="21"/>
      <c r="G50" s="83" t="s">
        <v>265</v>
      </c>
      <c r="H50" s="83" t="n">
        <v>51.9</v>
      </c>
      <c r="I50" s="83" t="s">
        <v>266</v>
      </c>
      <c r="J50" s="83" t="s">
        <v>458</v>
      </c>
      <c r="K50" s="83" t="s">
        <v>459</v>
      </c>
      <c r="L50" s="83" t="n">
        <v>65.8</v>
      </c>
      <c r="M50" s="83" t="s">
        <v>460</v>
      </c>
      <c r="N50" s="83" t="s">
        <v>461</v>
      </c>
      <c r="O50" s="83" t="s">
        <v>158</v>
      </c>
      <c r="P50" s="83" t="s">
        <v>462</v>
      </c>
      <c r="Q50" s="83" t="n">
        <v>7.06</v>
      </c>
      <c r="R50" s="83" t="n">
        <v>3.15</v>
      </c>
      <c r="S50" s="83" t="n">
        <v>36.3</v>
      </c>
      <c r="T50" s="113" t="n">
        <v>38</v>
      </c>
      <c r="U50" s="83" t="n">
        <v>7.27</v>
      </c>
      <c r="V50" s="83" t="s">
        <v>463</v>
      </c>
      <c r="W50" s="83" t="s">
        <v>464</v>
      </c>
      <c r="X50" s="83" t="s">
        <v>266</v>
      </c>
      <c r="Y50" s="83" t="s">
        <v>158</v>
      </c>
      <c r="Z50" s="83" t="s">
        <v>158</v>
      </c>
      <c r="AA50" s="83" t="s">
        <v>275</v>
      </c>
      <c r="AB50" s="83" t="n">
        <v>34.5</v>
      </c>
    </row>
    <row r="51" s="15" customFormat="true" ht="14" hidden="false" customHeight="false" outlineLevel="0" collapsed="false">
      <c r="B51" s="21" t="s">
        <v>103</v>
      </c>
      <c r="C51" s="49" t="n">
        <v>485</v>
      </c>
      <c r="D51" s="46" t="s">
        <v>95</v>
      </c>
      <c r="E51" s="21" t="s">
        <v>103</v>
      </c>
      <c r="F51" s="21"/>
      <c r="G51" s="83" t="s">
        <v>265</v>
      </c>
      <c r="H51" s="83" t="n">
        <v>0.278</v>
      </c>
      <c r="I51" s="83" t="s">
        <v>266</v>
      </c>
      <c r="J51" s="83" t="s">
        <v>465</v>
      </c>
      <c r="K51" s="83" t="s">
        <v>268</v>
      </c>
      <c r="L51" s="83" t="n">
        <v>99.7</v>
      </c>
      <c r="M51" s="83" t="s">
        <v>466</v>
      </c>
      <c r="N51" s="83" t="s">
        <v>418</v>
      </c>
      <c r="O51" s="83" t="s">
        <v>158</v>
      </c>
      <c r="P51" s="83" t="s">
        <v>353</v>
      </c>
      <c r="Q51" s="83" t="n">
        <v>2.39</v>
      </c>
      <c r="R51" s="113" t="n">
        <v>11</v>
      </c>
      <c r="S51" s="83" t="n">
        <v>8.74</v>
      </c>
      <c r="T51" s="115" t="n">
        <v>1.49</v>
      </c>
      <c r="U51" s="83" t="n">
        <v>18.1</v>
      </c>
      <c r="V51" s="83" t="s">
        <v>266</v>
      </c>
      <c r="W51" s="83" t="s">
        <v>467</v>
      </c>
      <c r="X51" s="83" t="s">
        <v>300</v>
      </c>
      <c r="Y51" s="83" t="s">
        <v>158</v>
      </c>
      <c r="Z51" s="83" t="s">
        <v>158</v>
      </c>
      <c r="AA51" s="83" t="s">
        <v>275</v>
      </c>
      <c r="AB51" s="83" t="n">
        <v>0.149</v>
      </c>
    </row>
    <row r="52" s="25" customFormat="true" ht="14" hidden="false" customHeight="false" outlineLevel="0" collapsed="false">
      <c r="A52" s="15"/>
      <c r="B52" s="21" t="s">
        <v>105</v>
      </c>
      <c r="C52" s="49" t="n">
        <v>463</v>
      </c>
      <c r="D52" s="46" t="s">
        <v>95</v>
      </c>
      <c r="E52" s="21" t="s">
        <v>105</v>
      </c>
      <c r="F52" s="21"/>
      <c r="G52" s="83" t="s">
        <v>265</v>
      </c>
      <c r="H52" s="83" t="n">
        <v>0.476</v>
      </c>
      <c r="I52" s="83" t="s">
        <v>266</v>
      </c>
      <c r="J52" s="83" t="s">
        <v>468</v>
      </c>
      <c r="K52" s="83" t="s">
        <v>268</v>
      </c>
      <c r="L52" s="83" t="n">
        <v>31.6</v>
      </c>
      <c r="M52" s="83" t="s">
        <v>469</v>
      </c>
      <c r="N52" s="83" t="s">
        <v>470</v>
      </c>
      <c r="O52" s="83" t="s">
        <v>158</v>
      </c>
      <c r="P52" s="83" t="s">
        <v>471</v>
      </c>
      <c r="Q52" s="83" t="n">
        <v>20.6</v>
      </c>
      <c r="R52" s="83" t="n">
        <v>1.21</v>
      </c>
      <c r="S52" s="83" t="n">
        <v>11.9</v>
      </c>
      <c r="T52" s="115" t="n">
        <v>4.93</v>
      </c>
      <c r="U52" s="83" t="n">
        <v>14.1</v>
      </c>
      <c r="V52" s="83" t="s">
        <v>467</v>
      </c>
      <c r="W52" s="83" t="s">
        <v>472</v>
      </c>
      <c r="X52" s="83" t="s">
        <v>266</v>
      </c>
      <c r="Y52" s="83" t="s">
        <v>158</v>
      </c>
      <c r="Z52" s="83" t="s">
        <v>158</v>
      </c>
      <c r="AA52" s="83" t="s">
        <v>275</v>
      </c>
      <c r="AB52" s="114" t="n">
        <v>0.2</v>
      </c>
      <c r="AC52" s="15"/>
      <c r="AD52" s="15"/>
      <c r="AE52" s="15"/>
      <c r="AF52" s="15"/>
      <c r="AG52" s="15"/>
      <c r="GT52" s="117"/>
      <c r="GU52" s="117"/>
      <c r="GV52" s="117"/>
      <c r="GW52" s="117"/>
      <c r="GX52" s="117"/>
      <c r="GY52" s="117"/>
      <c r="AMC52" s="15"/>
      <c r="AMD52" s="15"/>
      <c r="AME52" s="15"/>
      <c r="AMF52" s="15"/>
      <c r="AMG52" s="15"/>
      <c r="AMH52" s="15"/>
      <c r="AMI52" s="15"/>
      <c r="AMJ52" s="15"/>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HY52"/>
  <sheetViews>
    <sheetView windowProtection="false" showFormulas="false" showGridLines="true" showRowColHeaders="true" showZeros="true" rightToLeft="false" tabSelected="false" showOutlineSymbols="true" defaultGridColor="true" view="normal" topLeftCell="A14" colorId="64" zoomScale="85" zoomScaleNormal="85" zoomScalePageLayoutView="100" workbookViewId="0">
      <selection pane="topLeft" activeCell="A52" activeCellId="0" sqref="A52"/>
    </sheetView>
  </sheetViews>
  <sheetFormatPr defaultRowHeight="13.8"/>
  <cols>
    <col collapsed="false" hidden="false" max="1" min="1" style="0" width="12.8316326530612"/>
    <col collapsed="false" hidden="false" max="2" min="2" style="108" width="14.0765306122449"/>
    <col collapsed="false" hidden="false" max="4" min="3" style="108" width="10.8010204081633"/>
    <col collapsed="false" hidden="false" max="5" min="5" style="108" width="11.8877551020408"/>
    <col collapsed="false" hidden="false" max="19" min="6" style="108" width="10.8010204081633"/>
    <col collapsed="false" hidden="false" max="20" min="20" style="108" width="13.6989795918367"/>
    <col collapsed="false" hidden="false" max="24" min="21" style="108" width="10.8010204081633"/>
    <col collapsed="false" hidden="false" max="25" min="25" style="108" width="7.64285714285714"/>
    <col collapsed="false" hidden="false" max="29" min="26" style="108" width="10.8010204081633"/>
    <col collapsed="false" hidden="false" max="30" min="30" style="0" width="13.6989795918367"/>
    <col collapsed="false" hidden="false" max="33" min="31" style="0" width="10.8010204081633"/>
    <col collapsed="false" hidden="false" max="233" min="34" style="108" width="10.8010204081633"/>
    <col collapsed="false" hidden="false" max="1025" min="234" style="0" width="11.0510204081633"/>
  </cols>
  <sheetData>
    <row r="1" s="63" customFormat="true" ht="15" hidden="false" customHeight="false" outlineLevel="0" collapsed="false">
      <c r="A1" s="109" t="s">
        <v>473</v>
      </c>
      <c r="B1" s="57"/>
      <c r="C1" s="57"/>
      <c r="D1" s="57"/>
      <c r="E1" s="0"/>
      <c r="F1" s="0"/>
      <c r="G1" s="0"/>
      <c r="H1" s="20"/>
      <c r="I1" s="20"/>
      <c r="J1" s="110"/>
      <c r="L1" s="20"/>
      <c r="M1" s="110"/>
      <c r="N1" s="110"/>
      <c r="O1" s="110"/>
      <c r="P1" s="110"/>
      <c r="Q1" s="20"/>
      <c r="R1" s="110"/>
      <c r="S1" s="20"/>
      <c r="T1" s="20"/>
      <c r="U1" s="20"/>
      <c r="V1" s="110"/>
      <c r="W1" s="110"/>
      <c r="Y1" s="108"/>
      <c r="Z1" s="108"/>
      <c r="AA1" s="110"/>
      <c r="AB1" s="20"/>
      <c r="AD1" s="0"/>
      <c r="AE1" s="0"/>
      <c r="AF1" s="0"/>
      <c r="AG1" s="0"/>
      <c r="HS1" s="108"/>
      <c r="HT1" s="108"/>
      <c r="HU1" s="108"/>
      <c r="HV1" s="108"/>
      <c r="HW1" s="108"/>
      <c r="HX1" s="108"/>
    </row>
    <row r="2" customFormat="false" ht="13.8" hidden="false" customHeight="false" outlineLevel="0" collapsed="false">
      <c r="B2" s="57"/>
      <c r="C2" s="57"/>
      <c r="D2" s="57"/>
      <c r="E2" s="57"/>
      <c r="F2" s="57"/>
      <c r="G2" s="58"/>
      <c r="H2" s="20"/>
      <c r="I2" s="20"/>
      <c r="J2" s="110"/>
      <c r="K2" s="0"/>
      <c r="L2" s="20"/>
      <c r="M2" s="110"/>
      <c r="N2" s="110"/>
      <c r="O2" s="110"/>
      <c r="P2" s="110"/>
      <c r="Q2" s="20"/>
      <c r="R2" s="110"/>
      <c r="S2" s="20"/>
      <c r="T2" s="20"/>
      <c r="U2" s="20"/>
      <c r="V2" s="110"/>
      <c r="W2" s="110"/>
      <c r="X2" s="0"/>
      <c r="Y2" s="0"/>
      <c r="Z2" s="0"/>
      <c r="AA2" s="110"/>
      <c r="AB2" s="20"/>
      <c r="AC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row>
    <row r="3" s="15" customFormat="true" ht="13.8" hidden="false" customHeight="false" outlineLevel="0" collapsed="false">
      <c r="B3" s="10" t="s">
        <v>10</v>
      </c>
      <c r="C3" s="10" t="s">
        <v>239</v>
      </c>
      <c r="D3" s="10" t="s">
        <v>12</v>
      </c>
      <c r="E3" s="10" t="s">
        <v>151</v>
      </c>
      <c r="F3" s="10"/>
      <c r="G3" s="20" t="s">
        <v>240</v>
      </c>
      <c r="H3" s="20" t="s">
        <v>241</v>
      </c>
      <c r="I3" s="20" t="s">
        <v>242</v>
      </c>
      <c r="J3" s="110" t="s">
        <v>243</v>
      </c>
      <c r="K3" s="110" t="s">
        <v>244</v>
      </c>
      <c r="L3" s="20" t="s">
        <v>245</v>
      </c>
      <c r="M3" s="110" t="s">
        <v>246</v>
      </c>
      <c r="N3" s="110" t="s">
        <v>247</v>
      </c>
      <c r="O3" s="110" t="s">
        <v>248</v>
      </c>
      <c r="P3" s="110" t="s">
        <v>249</v>
      </c>
      <c r="Q3" s="20" t="s">
        <v>250</v>
      </c>
      <c r="R3" s="110" t="s">
        <v>251</v>
      </c>
      <c r="S3" s="20" t="s">
        <v>252</v>
      </c>
      <c r="T3" s="20" t="s">
        <v>253</v>
      </c>
      <c r="U3" s="20" t="s">
        <v>254</v>
      </c>
      <c r="V3" s="110" t="s">
        <v>255</v>
      </c>
      <c r="W3" s="110" t="s">
        <v>256</v>
      </c>
      <c r="X3" s="110" t="s">
        <v>257</v>
      </c>
      <c r="Y3" s="110" t="s">
        <v>258</v>
      </c>
      <c r="Z3" s="110" t="s">
        <v>259</v>
      </c>
      <c r="AA3" s="110" t="s">
        <v>260</v>
      </c>
      <c r="AB3" s="20" t="s">
        <v>261</v>
      </c>
    </row>
    <row r="4" s="15" customFormat="true" ht="13.8" hidden="false" customHeight="false" outlineLevel="0" collapsed="false">
      <c r="B4" s="10"/>
      <c r="C4" s="22"/>
      <c r="D4" s="22"/>
      <c r="E4" s="22"/>
      <c r="F4" s="22"/>
      <c r="G4" s="111" t="s">
        <v>262</v>
      </c>
      <c r="H4" s="111" t="s">
        <v>263</v>
      </c>
      <c r="I4" s="111" t="s">
        <v>264</v>
      </c>
      <c r="J4" s="112" t="s">
        <v>262</v>
      </c>
      <c r="K4" s="112" t="s">
        <v>262</v>
      </c>
      <c r="L4" s="111" t="s">
        <v>263</v>
      </c>
      <c r="M4" s="112" t="s">
        <v>262</v>
      </c>
      <c r="N4" s="112" t="s">
        <v>262</v>
      </c>
      <c r="O4" s="112" t="s">
        <v>262</v>
      </c>
      <c r="P4" s="112" t="s">
        <v>262</v>
      </c>
      <c r="Q4" s="111" t="s">
        <v>263</v>
      </c>
      <c r="R4" s="112" t="s">
        <v>263</v>
      </c>
      <c r="S4" s="111" t="s">
        <v>263</v>
      </c>
      <c r="T4" s="111" t="s">
        <v>263</v>
      </c>
      <c r="U4" s="111" t="s">
        <v>263</v>
      </c>
      <c r="V4" s="112" t="s">
        <v>262</v>
      </c>
      <c r="W4" s="112" t="s">
        <v>262</v>
      </c>
      <c r="X4" s="112" t="s">
        <v>262</v>
      </c>
      <c r="Y4" s="112" t="s">
        <v>262</v>
      </c>
      <c r="Z4" s="112" t="s">
        <v>262</v>
      </c>
      <c r="AA4" s="112" t="s">
        <v>262</v>
      </c>
      <c r="AB4" s="111" t="s">
        <v>263</v>
      </c>
    </row>
    <row r="6" customFormat="false" ht="13.8" hidden="false" customHeight="false" outlineLevel="0" collapsed="false">
      <c r="A6" s="27" t="s">
        <v>18</v>
      </c>
      <c r="B6" s="27"/>
      <c r="C6" s="15"/>
      <c r="D6" s="15"/>
      <c r="E6" s="15"/>
      <c r="F6" s="15"/>
      <c r="G6" s="15"/>
      <c r="H6" s="15"/>
      <c r="I6" s="15"/>
      <c r="J6" s="15"/>
      <c r="K6" s="15"/>
      <c r="L6" s="15"/>
      <c r="M6" s="15"/>
      <c r="N6" s="15"/>
      <c r="O6" s="15"/>
      <c r="P6" s="15"/>
      <c r="Q6" s="15"/>
      <c r="R6" s="15"/>
      <c r="S6" s="15"/>
      <c r="T6" s="15"/>
      <c r="U6" s="15"/>
      <c r="V6" s="15"/>
      <c r="W6" s="15"/>
      <c r="X6" s="15"/>
      <c r="Y6" s="15"/>
      <c r="Z6" s="15"/>
      <c r="AA6" s="15"/>
      <c r="AB6" s="15"/>
      <c r="AC6" s="15"/>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row>
    <row r="7" customFormat="false" ht="13.8" hidden="false" customHeight="false" outlineLevel="0" collapsed="false">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row>
    <row r="8" s="15" customFormat="true" ht="13.8" hidden="false" customHeight="false" outlineLevel="0" collapsed="false">
      <c r="B8" s="15" t="s">
        <v>19</v>
      </c>
      <c r="C8" s="15" t="n">
        <v>724</v>
      </c>
      <c r="D8" s="28" t="s">
        <v>20</v>
      </c>
      <c r="E8" s="15" t="s">
        <v>19</v>
      </c>
      <c r="G8" s="83" t="s">
        <v>474</v>
      </c>
      <c r="H8" s="83" t="n">
        <v>26.2</v>
      </c>
      <c r="I8" s="83" t="s">
        <v>418</v>
      </c>
      <c r="J8" s="83" t="s">
        <v>475</v>
      </c>
      <c r="K8" s="83" t="s">
        <v>268</v>
      </c>
      <c r="L8" s="83" t="n">
        <v>24.6</v>
      </c>
      <c r="M8" s="83" t="s">
        <v>360</v>
      </c>
      <c r="N8" s="83" t="s">
        <v>476</v>
      </c>
      <c r="O8" s="83" t="s">
        <v>477</v>
      </c>
      <c r="P8" s="83" t="s">
        <v>478</v>
      </c>
      <c r="Q8" s="83" t="n">
        <v>1.12</v>
      </c>
      <c r="R8" s="83" t="n">
        <v>1.28</v>
      </c>
      <c r="S8" s="113" t="n">
        <v>20</v>
      </c>
      <c r="T8" s="83" t="n">
        <v>12.9</v>
      </c>
      <c r="U8" s="83" t="n">
        <v>3.21</v>
      </c>
      <c r="V8" s="83" t="s">
        <v>345</v>
      </c>
      <c r="W8" s="83" t="s">
        <v>479</v>
      </c>
      <c r="X8" s="83" t="s">
        <v>418</v>
      </c>
      <c r="Y8" s="83" t="s">
        <v>480</v>
      </c>
      <c r="Z8" s="83" t="s">
        <v>477</v>
      </c>
      <c r="AA8" s="83" t="s">
        <v>268</v>
      </c>
      <c r="AB8" s="115" t="n">
        <v>5.3</v>
      </c>
    </row>
    <row r="9" s="15" customFormat="true" ht="13.8" hidden="false" customHeight="false" outlineLevel="0" collapsed="false">
      <c r="B9" s="15" t="s">
        <v>23</v>
      </c>
      <c r="C9" s="15" t="n">
        <v>790</v>
      </c>
      <c r="D9" s="28" t="s">
        <v>20</v>
      </c>
      <c r="E9" s="15" t="s">
        <v>23</v>
      </c>
      <c r="G9" s="83" t="s">
        <v>474</v>
      </c>
      <c r="H9" s="83" t="n">
        <v>22.4</v>
      </c>
      <c r="I9" s="83" t="s">
        <v>418</v>
      </c>
      <c r="J9" s="83" t="s">
        <v>481</v>
      </c>
      <c r="K9" s="83" t="s">
        <v>268</v>
      </c>
      <c r="L9" s="83" t="n">
        <v>30.5</v>
      </c>
      <c r="M9" s="83" t="s">
        <v>482</v>
      </c>
      <c r="N9" s="83" t="s">
        <v>283</v>
      </c>
      <c r="O9" s="83" t="s">
        <v>477</v>
      </c>
      <c r="P9" s="83" t="s">
        <v>483</v>
      </c>
      <c r="Q9" s="83" t="n">
        <v>0.948</v>
      </c>
      <c r="R9" s="115" t="n">
        <v>1.3</v>
      </c>
      <c r="S9" s="83" t="n">
        <v>18.9</v>
      </c>
      <c r="T9" s="83" t="n">
        <v>11.5</v>
      </c>
      <c r="U9" s="83" t="n">
        <v>3.54</v>
      </c>
      <c r="V9" s="83" t="s">
        <v>484</v>
      </c>
      <c r="W9" s="83" t="s">
        <v>170</v>
      </c>
      <c r="X9" s="83" t="s">
        <v>418</v>
      </c>
      <c r="Y9" s="83" t="s">
        <v>477</v>
      </c>
      <c r="Z9" s="83" t="s">
        <v>477</v>
      </c>
      <c r="AA9" s="83" t="s">
        <v>268</v>
      </c>
      <c r="AB9" s="115" t="n">
        <v>4.6</v>
      </c>
    </row>
    <row r="10" s="15" customFormat="true" ht="13.8" hidden="false" customHeight="false" outlineLevel="0" collapsed="false">
      <c r="B10" s="15" t="s">
        <v>26</v>
      </c>
      <c r="C10" s="15" t="n">
        <v>869</v>
      </c>
      <c r="D10" s="28" t="s">
        <v>20</v>
      </c>
      <c r="E10" s="15" t="s">
        <v>26</v>
      </c>
      <c r="G10" s="83" t="s">
        <v>474</v>
      </c>
      <c r="H10" s="83" t="n">
        <v>21.6</v>
      </c>
      <c r="I10" s="83" t="s">
        <v>418</v>
      </c>
      <c r="J10" s="83" t="s">
        <v>485</v>
      </c>
      <c r="K10" s="83" t="s">
        <v>268</v>
      </c>
      <c r="L10" s="83" t="n">
        <v>31.2</v>
      </c>
      <c r="M10" s="83" t="s">
        <v>451</v>
      </c>
      <c r="N10" s="83" t="s">
        <v>486</v>
      </c>
      <c r="O10" s="83" t="s">
        <v>477</v>
      </c>
      <c r="P10" s="83" t="s">
        <v>487</v>
      </c>
      <c r="Q10" s="83" t="n">
        <v>0.809</v>
      </c>
      <c r="R10" s="115" t="n">
        <v>1.3</v>
      </c>
      <c r="S10" s="83" t="n">
        <v>18.5</v>
      </c>
      <c r="T10" s="83" t="n">
        <v>11.2</v>
      </c>
      <c r="U10" s="83" t="n">
        <v>3.48</v>
      </c>
      <c r="V10" s="83" t="s">
        <v>488</v>
      </c>
      <c r="W10" s="83" t="s">
        <v>489</v>
      </c>
      <c r="X10" s="83" t="s">
        <v>418</v>
      </c>
      <c r="Y10" s="83" t="s">
        <v>477</v>
      </c>
      <c r="Z10" s="83" t="s">
        <v>477</v>
      </c>
      <c r="AA10" s="83" t="s">
        <v>268</v>
      </c>
      <c r="AB10" s="83" t="n">
        <v>4.46</v>
      </c>
    </row>
    <row r="11" s="15" customFormat="true" ht="13.8" hidden="false" customHeight="false" outlineLevel="0" collapsed="false">
      <c r="B11" s="15" t="s">
        <v>29</v>
      </c>
      <c r="C11" s="15" t="n">
        <v>1665</v>
      </c>
      <c r="D11" s="28" t="s">
        <v>20</v>
      </c>
      <c r="E11" s="15" t="s">
        <v>29</v>
      </c>
      <c r="G11" s="83" t="s">
        <v>474</v>
      </c>
      <c r="H11" s="83" t="n">
        <v>18.8</v>
      </c>
      <c r="I11" s="83" t="s">
        <v>418</v>
      </c>
      <c r="J11" s="83" t="s">
        <v>481</v>
      </c>
      <c r="K11" s="83" t="s">
        <v>268</v>
      </c>
      <c r="L11" s="83" t="n">
        <v>31.9</v>
      </c>
      <c r="M11" s="83" t="s">
        <v>490</v>
      </c>
      <c r="N11" s="83" t="s">
        <v>491</v>
      </c>
      <c r="O11" s="83" t="s">
        <v>477</v>
      </c>
      <c r="P11" s="83" t="s">
        <v>492</v>
      </c>
      <c r="Q11" s="83" t="n">
        <v>0.463</v>
      </c>
      <c r="R11" s="83" t="n">
        <v>1.13</v>
      </c>
      <c r="S11" s="83" t="n">
        <v>17.3</v>
      </c>
      <c r="T11" s="83" t="n">
        <v>10.1</v>
      </c>
      <c r="U11" s="83" t="n">
        <v>3.31</v>
      </c>
      <c r="V11" s="83" t="s">
        <v>493</v>
      </c>
      <c r="W11" s="83" t="s">
        <v>494</v>
      </c>
      <c r="X11" s="83" t="s">
        <v>418</v>
      </c>
      <c r="Y11" s="83" t="s">
        <v>495</v>
      </c>
      <c r="Z11" s="83" t="s">
        <v>477</v>
      </c>
      <c r="AA11" s="83" t="s">
        <v>268</v>
      </c>
      <c r="AB11" s="83" t="n">
        <v>4.31</v>
      </c>
    </row>
    <row r="12" s="15" customFormat="true" ht="14" hidden="false" customHeight="false" outlineLevel="0" collapsed="false">
      <c r="A12" s="15" t="s">
        <v>159</v>
      </c>
      <c r="B12" s="31" t="s">
        <v>32</v>
      </c>
      <c r="C12" s="15" t="n">
        <v>1925</v>
      </c>
      <c r="D12" s="28" t="s">
        <v>20</v>
      </c>
      <c r="G12" s="83"/>
      <c r="H12" s="83"/>
      <c r="I12" s="83"/>
      <c r="J12" s="83"/>
      <c r="K12" s="83"/>
      <c r="L12" s="83"/>
      <c r="N12" s="83"/>
      <c r="O12" s="83"/>
      <c r="Q12" s="83"/>
      <c r="R12" s="83"/>
      <c r="S12" s="83"/>
      <c r="T12" s="83"/>
      <c r="U12" s="83"/>
      <c r="X12" s="83"/>
      <c r="Y12" s="83"/>
      <c r="Z12" s="83"/>
      <c r="AA12" s="83"/>
      <c r="AB12" s="83"/>
    </row>
    <row r="13" customFormat="false" ht="13.8" hidden="false" customHeight="false" outlineLevel="0" collapsed="false">
      <c r="A13" s="15"/>
      <c r="B13" s="15"/>
      <c r="C13" s="15"/>
      <c r="D13" s="15"/>
      <c r="E13" s="15"/>
      <c r="F13" s="15"/>
      <c r="G13" s="83"/>
      <c r="H13" s="83"/>
      <c r="I13" s="83"/>
      <c r="J13" s="83"/>
      <c r="K13" s="83"/>
      <c r="L13" s="83"/>
      <c r="M13" s="15"/>
      <c r="N13" s="83"/>
      <c r="O13" s="83"/>
      <c r="P13" s="15"/>
      <c r="Q13" s="83"/>
      <c r="R13" s="83"/>
      <c r="S13" s="83"/>
      <c r="T13" s="83"/>
      <c r="U13" s="83"/>
      <c r="V13" s="15"/>
      <c r="W13" s="15"/>
      <c r="X13" s="83"/>
      <c r="Y13" s="83"/>
      <c r="Z13" s="83"/>
      <c r="AA13" s="83"/>
      <c r="AB13" s="83"/>
      <c r="AC13" s="15"/>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row>
    <row r="14" customFormat="false" ht="13.8" hidden="false" customHeight="false" outlineLevel="0" collapsed="false">
      <c r="A14" s="27" t="s">
        <v>34</v>
      </c>
      <c r="B14" s="116"/>
      <c r="C14" s="15"/>
      <c r="D14" s="15"/>
      <c r="E14" s="15"/>
      <c r="F14" s="15"/>
      <c r="G14" s="83"/>
      <c r="H14" s="83"/>
      <c r="I14" s="83"/>
      <c r="J14" s="83"/>
      <c r="K14" s="83"/>
      <c r="L14" s="83"/>
      <c r="M14" s="15"/>
      <c r="N14" s="83"/>
      <c r="O14" s="83"/>
      <c r="P14" s="15"/>
      <c r="Q14" s="83"/>
      <c r="R14" s="83"/>
      <c r="S14" s="83"/>
      <c r="T14" s="83"/>
      <c r="U14" s="83"/>
      <c r="V14" s="15"/>
      <c r="W14" s="15"/>
      <c r="X14" s="83"/>
      <c r="Y14" s="83"/>
      <c r="Z14" s="83"/>
      <c r="AA14" s="83"/>
      <c r="AB14" s="83"/>
      <c r="AC14" s="15"/>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row>
    <row r="15" customFormat="false" ht="13.8" hidden="false" customHeight="false" outlineLevel="0" collapsed="false">
      <c r="A15" s="15"/>
      <c r="B15" s="15"/>
      <c r="C15" s="15"/>
      <c r="D15" s="15"/>
      <c r="E15" s="15"/>
      <c r="F15" s="15"/>
      <c r="G15" s="83"/>
      <c r="H15" s="83"/>
      <c r="I15" s="83"/>
      <c r="J15" s="83"/>
      <c r="K15" s="83"/>
      <c r="L15" s="83"/>
      <c r="M15" s="15"/>
      <c r="N15" s="83"/>
      <c r="O15" s="83"/>
      <c r="P15" s="15"/>
      <c r="Q15" s="83"/>
      <c r="R15" s="83"/>
      <c r="S15" s="83"/>
      <c r="T15" s="83"/>
      <c r="U15" s="83"/>
      <c r="V15" s="15"/>
      <c r="W15" s="15"/>
      <c r="X15" s="83"/>
      <c r="Y15" s="83"/>
      <c r="Z15" s="83"/>
      <c r="AA15" s="83"/>
      <c r="AB15" s="83"/>
      <c r="AC15" s="15"/>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row>
    <row r="16" s="15" customFormat="true" ht="13.8" hidden="false" customHeight="false" outlineLevel="0" collapsed="false">
      <c r="B16" s="35" t="s">
        <v>35</v>
      </c>
      <c r="C16" s="36" t="n">
        <v>203</v>
      </c>
      <c r="D16" s="37" t="s">
        <v>20</v>
      </c>
      <c r="E16" s="35" t="s">
        <v>35</v>
      </c>
      <c r="F16" s="35"/>
      <c r="G16" s="83" t="s">
        <v>474</v>
      </c>
      <c r="H16" s="83" t="n">
        <v>0.0777</v>
      </c>
      <c r="I16" s="83" t="s">
        <v>418</v>
      </c>
      <c r="J16" s="83" t="s">
        <v>496</v>
      </c>
      <c r="K16" s="83" t="s">
        <v>268</v>
      </c>
      <c r="L16" s="113" t="n">
        <v>21</v>
      </c>
      <c r="M16" s="83" t="s">
        <v>497</v>
      </c>
      <c r="N16" s="83" t="s">
        <v>498</v>
      </c>
      <c r="O16" s="83" t="s">
        <v>477</v>
      </c>
      <c r="P16" s="83" t="s">
        <v>499</v>
      </c>
      <c r="Q16" s="83" t="s">
        <v>298</v>
      </c>
      <c r="R16" s="83" t="n">
        <v>0.722</v>
      </c>
      <c r="S16" s="83" t="n">
        <v>6.92</v>
      </c>
      <c r="T16" s="83" t="n">
        <v>0.351</v>
      </c>
      <c r="U16" s="83" t="n">
        <v>1.85</v>
      </c>
      <c r="V16" s="83" t="s">
        <v>178</v>
      </c>
      <c r="W16" s="83" t="s">
        <v>500</v>
      </c>
      <c r="X16" s="83" t="s">
        <v>418</v>
      </c>
      <c r="Y16" s="83" t="s">
        <v>477</v>
      </c>
      <c r="Z16" s="83" t="s">
        <v>477</v>
      </c>
      <c r="AA16" s="83" t="s">
        <v>268</v>
      </c>
      <c r="AB16" s="83" t="n">
        <v>0.314</v>
      </c>
    </row>
    <row r="17" s="15" customFormat="true" ht="13.8" hidden="false" customHeight="false" outlineLevel="0" collapsed="false">
      <c r="B17" s="35" t="s">
        <v>42</v>
      </c>
      <c r="C17" s="36" t="n">
        <v>263</v>
      </c>
      <c r="D17" s="37" t="s">
        <v>20</v>
      </c>
      <c r="E17" s="35" t="s">
        <v>42</v>
      </c>
      <c r="F17" s="35"/>
      <c r="G17" s="83" t="s">
        <v>474</v>
      </c>
      <c r="H17" s="83" t="n">
        <v>0.0911</v>
      </c>
      <c r="I17" s="83" t="s">
        <v>418</v>
      </c>
      <c r="J17" s="83" t="s">
        <v>399</v>
      </c>
      <c r="K17" s="83" t="s">
        <v>268</v>
      </c>
      <c r="L17" s="83" t="n">
        <v>21.1</v>
      </c>
      <c r="M17" s="83" t="s">
        <v>501</v>
      </c>
      <c r="N17" s="83" t="s">
        <v>502</v>
      </c>
      <c r="O17" s="83" t="s">
        <v>477</v>
      </c>
      <c r="P17" s="83" t="s">
        <v>503</v>
      </c>
      <c r="Q17" s="83" t="s">
        <v>298</v>
      </c>
      <c r="R17" s="83" t="n">
        <v>0.761</v>
      </c>
      <c r="S17" s="83" t="n">
        <v>6.96</v>
      </c>
      <c r="T17" s="83" t="n">
        <v>0.373</v>
      </c>
      <c r="U17" s="83" t="n">
        <v>1.97</v>
      </c>
      <c r="V17" s="83" t="s">
        <v>305</v>
      </c>
      <c r="W17" s="83" t="s">
        <v>504</v>
      </c>
      <c r="X17" s="83" t="s">
        <v>418</v>
      </c>
      <c r="Y17" s="83" t="s">
        <v>477</v>
      </c>
      <c r="Z17" s="83" t="s">
        <v>477</v>
      </c>
      <c r="AA17" s="83" t="s">
        <v>268</v>
      </c>
      <c r="AB17" s="83" t="n">
        <v>0.357</v>
      </c>
    </row>
    <row r="18" s="15" customFormat="true" ht="13.8" hidden="false" customHeight="false" outlineLevel="0" collapsed="false">
      <c r="B18" s="35" t="s">
        <v>42</v>
      </c>
      <c r="C18" s="36" t="n">
        <v>263</v>
      </c>
      <c r="D18" s="37" t="s">
        <v>20</v>
      </c>
      <c r="E18" s="35" t="s">
        <v>163</v>
      </c>
      <c r="F18" s="35"/>
      <c r="G18" s="83" t="s">
        <v>474</v>
      </c>
      <c r="H18" s="83" t="n">
        <v>0.0867</v>
      </c>
      <c r="I18" s="83" t="s">
        <v>418</v>
      </c>
      <c r="J18" s="83" t="s">
        <v>505</v>
      </c>
      <c r="K18" s="83" t="s">
        <v>268</v>
      </c>
      <c r="L18" s="83" t="n">
        <v>21.3</v>
      </c>
      <c r="M18" s="83" t="s">
        <v>506</v>
      </c>
      <c r="N18" s="83" t="s">
        <v>507</v>
      </c>
      <c r="O18" s="83" t="s">
        <v>477</v>
      </c>
      <c r="P18" s="83" t="s">
        <v>508</v>
      </c>
      <c r="Q18" s="83" t="s">
        <v>298</v>
      </c>
      <c r="R18" s="114" t="n">
        <v>0.78</v>
      </c>
      <c r="S18" s="83" t="n">
        <v>7.01</v>
      </c>
      <c r="T18" s="83" t="n">
        <v>0.362</v>
      </c>
      <c r="U18" s="83" t="n">
        <v>1.99</v>
      </c>
      <c r="V18" s="83" t="s">
        <v>509</v>
      </c>
      <c r="W18" s="83" t="s">
        <v>510</v>
      </c>
      <c r="X18" s="83" t="s">
        <v>418</v>
      </c>
      <c r="Y18" s="83" t="s">
        <v>477</v>
      </c>
      <c r="Z18" s="83" t="s">
        <v>477</v>
      </c>
      <c r="AA18" s="83" t="s">
        <v>268</v>
      </c>
      <c r="AB18" s="83" t="n">
        <v>0.336</v>
      </c>
    </row>
    <row r="19" s="15" customFormat="true" ht="13.8" hidden="false" customHeight="false" outlineLevel="0" collapsed="false">
      <c r="B19" s="35" t="s">
        <v>45</v>
      </c>
      <c r="C19" s="36" t="n">
        <v>490</v>
      </c>
      <c r="D19" s="37" t="s">
        <v>20</v>
      </c>
      <c r="E19" s="35" t="s">
        <v>45</v>
      </c>
      <c r="F19" s="35"/>
      <c r="G19" s="83" t="s">
        <v>474</v>
      </c>
      <c r="H19" s="83" t="n">
        <v>0.369</v>
      </c>
      <c r="I19" s="83" t="s">
        <v>418</v>
      </c>
      <c r="J19" s="83" t="s">
        <v>511</v>
      </c>
      <c r="K19" s="83" t="s">
        <v>268</v>
      </c>
      <c r="L19" s="83" t="n">
        <v>22.5</v>
      </c>
      <c r="M19" s="83" t="s">
        <v>512</v>
      </c>
      <c r="N19" s="83" t="s">
        <v>513</v>
      </c>
      <c r="O19" s="83" t="s">
        <v>477</v>
      </c>
      <c r="P19" s="83" t="s">
        <v>461</v>
      </c>
      <c r="Q19" s="83" t="s">
        <v>298</v>
      </c>
      <c r="R19" s="83" t="n">
        <v>0.843</v>
      </c>
      <c r="S19" s="83" t="n">
        <v>7.64</v>
      </c>
      <c r="T19" s="83" t="n">
        <v>1.01</v>
      </c>
      <c r="U19" s="83" t="n">
        <v>2.16</v>
      </c>
      <c r="V19" s="83" t="s">
        <v>514</v>
      </c>
      <c r="W19" s="83" t="s">
        <v>515</v>
      </c>
      <c r="X19" s="83" t="s">
        <v>418</v>
      </c>
      <c r="Y19" s="83" t="s">
        <v>477</v>
      </c>
      <c r="Z19" s="83" t="s">
        <v>477</v>
      </c>
      <c r="AA19" s="83" t="s">
        <v>268</v>
      </c>
      <c r="AB19" s="83" t="n">
        <v>1.44</v>
      </c>
    </row>
    <row r="20" s="15" customFormat="true" ht="15.85" hidden="false" customHeight="true" outlineLevel="0" collapsed="false">
      <c r="B20" s="31" t="s">
        <v>52</v>
      </c>
      <c r="C20" s="34" t="n">
        <v>659</v>
      </c>
      <c r="D20" s="46" t="s">
        <v>20</v>
      </c>
      <c r="E20" s="31" t="s">
        <v>52</v>
      </c>
      <c r="F20" s="31"/>
      <c r="G20" s="83" t="s">
        <v>474</v>
      </c>
      <c r="H20" s="83" t="n">
        <v>1.14</v>
      </c>
      <c r="I20" s="83" t="s">
        <v>418</v>
      </c>
      <c r="J20" s="83" t="s">
        <v>516</v>
      </c>
      <c r="K20" s="83" t="s">
        <v>268</v>
      </c>
      <c r="L20" s="83" t="n">
        <v>23.5</v>
      </c>
      <c r="M20" s="83" t="s">
        <v>517</v>
      </c>
      <c r="N20" s="83" t="s">
        <v>518</v>
      </c>
      <c r="O20" s="83" t="s">
        <v>477</v>
      </c>
      <c r="P20" s="83" t="s">
        <v>272</v>
      </c>
      <c r="Q20" s="83" t="s">
        <v>298</v>
      </c>
      <c r="R20" s="83" t="n">
        <v>0.869</v>
      </c>
      <c r="S20" s="83" t="n">
        <v>8.05</v>
      </c>
      <c r="T20" s="83" t="n">
        <v>1.63</v>
      </c>
      <c r="U20" s="83" t="n">
        <v>2.18</v>
      </c>
      <c r="V20" s="83" t="s">
        <v>519</v>
      </c>
      <c r="W20" s="83" t="s">
        <v>520</v>
      </c>
      <c r="X20" s="83" t="s">
        <v>418</v>
      </c>
      <c r="Y20" s="83" t="s">
        <v>477</v>
      </c>
      <c r="Z20" s="83" t="s">
        <v>477</v>
      </c>
      <c r="AA20" s="83" t="s">
        <v>268</v>
      </c>
      <c r="AB20" s="83" t="n">
        <v>2.09</v>
      </c>
    </row>
    <row r="21" s="15" customFormat="true" ht="14" hidden="false" customHeight="false" outlineLevel="0" collapsed="false">
      <c r="B21" s="31" t="s">
        <v>58</v>
      </c>
      <c r="C21" s="34" t="n">
        <v>1099</v>
      </c>
      <c r="D21" s="46" t="s">
        <v>20</v>
      </c>
      <c r="E21" s="31" t="s">
        <v>58</v>
      </c>
      <c r="F21" s="31"/>
      <c r="G21" s="83" t="s">
        <v>474</v>
      </c>
      <c r="H21" s="83" t="n">
        <v>3.97</v>
      </c>
      <c r="I21" s="83" t="s">
        <v>418</v>
      </c>
      <c r="J21" s="83" t="s">
        <v>521</v>
      </c>
      <c r="K21" s="83" t="s">
        <v>268</v>
      </c>
      <c r="L21" s="83" t="n">
        <v>24.7</v>
      </c>
      <c r="M21" s="83" t="s">
        <v>522</v>
      </c>
      <c r="N21" s="83" t="s">
        <v>523</v>
      </c>
      <c r="O21" s="83" t="s">
        <v>477</v>
      </c>
      <c r="P21" s="83" t="s">
        <v>333</v>
      </c>
      <c r="Q21" s="83" t="n">
        <v>0.109</v>
      </c>
      <c r="R21" s="83" t="n">
        <v>0.917</v>
      </c>
      <c r="S21" s="83" t="n">
        <v>9.47</v>
      </c>
      <c r="T21" s="83" t="n">
        <v>2.97</v>
      </c>
      <c r="U21" s="83" t="n">
        <v>2.48</v>
      </c>
      <c r="V21" s="83" t="s">
        <v>482</v>
      </c>
      <c r="W21" s="83" t="s">
        <v>524</v>
      </c>
      <c r="X21" s="83" t="s">
        <v>418</v>
      </c>
      <c r="Y21" s="83" t="s">
        <v>477</v>
      </c>
      <c r="Z21" s="83" t="s">
        <v>477</v>
      </c>
      <c r="AA21" s="83" t="s">
        <v>268</v>
      </c>
      <c r="AB21" s="83" t="n">
        <v>2.52</v>
      </c>
    </row>
    <row r="22" s="15" customFormat="true" ht="14" hidden="false" customHeight="false" outlineLevel="0" collapsed="false">
      <c r="B22" s="31" t="s">
        <v>60</v>
      </c>
      <c r="C22" s="34" t="n">
        <v>1247</v>
      </c>
      <c r="D22" s="46" t="s">
        <v>20</v>
      </c>
      <c r="E22" s="31" t="s">
        <v>60</v>
      </c>
      <c r="F22" s="31"/>
      <c r="G22" s="83" t="s">
        <v>474</v>
      </c>
      <c r="H22" s="83" t="n">
        <v>3.88</v>
      </c>
      <c r="I22" s="83" t="s">
        <v>418</v>
      </c>
      <c r="J22" s="83" t="s">
        <v>525</v>
      </c>
      <c r="K22" s="83" t="s">
        <v>268</v>
      </c>
      <c r="L22" s="83" t="n">
        <v>24.3</v>
      </c>
      <c r="M22" s="83" t="s">
        <v>526</v>
      </c>
      <c r="N22" s="83" t="s">
        <v>420</v>
      </c>
      <c r="O22" s="83" t="s">
        <v>477</v>
      </c>
      <c r="P22" s="83" t="s">
        <v>527</v>
      </c>
      <c r="Q22" s="83" t="s">
        <v>298</v>
      </c>
      <c r="R22" s="114" t="n">
        <v>0.92</v>
      </c>
      <c r="S22" s="115" t="n">
        <v>9.3</v>
      </c>
      <c r="T22" s="83" t="n">
        <v>2.96</v>
      </c>
      <c r="U22" s="83" t="n">
        <v>2.51</v>
      </c>
      <c r="V22" s="83" t="s">
        <v>528</v>
      </c>
      <c r="W22" s="83" t="s">
        <v>529</v>
      </c>
      <c r="X22" s="83" t="s">
        <v>418</v>
      </c>
      <c r="Y22" s="83" t="s">
        <v>477</v>
      </c>
      <c r="Z22" s="83" t="s">
        <v>477</v>
      </c>
      <c r="AA22" s="83" t="s">
        <v>268</v>
      </c>
      <c r="AB22" s="83" t="n">
        <v>2.49</v>
      </c>
    </row>
    <row r="23" s="15" customFormat="true" ht="14" hidden="false" customHeight="false" outlineLevel="0" collapsed="false">
      <c r="B23" s="31" t="s">
        <v>62</v>
      </c>
      <c r="C23" s="34" t="n">
        <v>2000</v>
      </c>
      <c r="D23" s="46" t="s">
        <v>20</v>
      </c>
      <c r="E23" s="31" t="s">
        <v>62</v>
      </c>
      <c r="F23" s="31"/>
      <c r="G23" s="83" t="s">
        <v>474</v>
      </c>
      <c r="H23" s="83" t="n">
        <v>3.66</v>
      </c>
      <c r="I23" s="83" t="s">
        <v>418</v>
      </c>
      <c r="J23" s="83" t="s">
        <v>530</v>
      </c>
      <c r="K23" s="83" t="s">
        <v>268</v>
      </c>
      <c r="L23" s="83" t="n">
        <v>23.9</v>
      </c>
      <c r="M23" s="83" t="s">
        <v>531</v>
      </c>
      <c r="N23" s="83" t="s">
        <v>532</v>
      </c>
      <c r="O23" s="83" t="s">
        <v>477</v>
      </c>
      <c r="P23" s="83" t="s">
        <v>533</v>
      </c>
      <c r="Q23" s="83" t="s">
        <v>298</v>
      </c>
      <c r="R23" s="83" t="n">
        <v>0.923</v>
      </c>
      <c r="S23" s="83" t="n">
        <v>8.71</v>
      </c>
      <c r="T23" s="83" t="n">
        <v>2.72</v>
      </c>
      <c r="U23" s="83" t="n">
        <v>2.55</v>
      </c>
      <c r="V23" s="83" t="s">
        <v>534</v>
      </c>
      <c r="W23" s="83" t="s">
        <v>535</v>
      </c>
      <c r="X23" s="83" t="s">
        <v>418</v>
      </c>
      <c r="Y23" s="83" t="s">
        <v>477</v>
      </c>
      <c r="Z23" s="83" t="s">
        <v>477</v>
      </c>
      <c r="AA23" s="83" t="s">
        <v>268</v>
      </c>
      <c r="AB23" s="83" t="n">
        <v>2.56</v>
      </c>
    </row>
    <row r="24" s="15" customFormat="true" ht="14" hidden="false" customHeight="false" outlineLevel="0" collapsed="false">
      <c r="B24" s="31" t="s">
        <v>67</v>
      </c>
      <c r="C24" s="34" t="n">
        <v>3500</v>
      </c>
      <c r="D24" s="46" t="s">
        <v>20</v>
      </c>
      <c r="E24" s="31" t="s">
        <v>67</v>
      </c>
      <c r="F24" s="31"/>
      <c r="G24" s="83" t="s">
        <v>474</v>
      </c>
      <c r="H24" s="83" t="n">
        <v>9.49</v>
      </c>
      <c r="I24" s="83" t="s">
        <v>418</v>
      </c>
      <c r="J24" s="83" t="s">
        <v>536</v>
      </c>
      <c r="K24" s="83" t="s">
        <v>268</v>
      </c>
      <c r="L24" s="83" t="n">
        <v>25.6</v>
      </c>
      <c r="M24" s="83" t="s">
        <v>479</v>
      </c>
      <c r="N24" s="83" t="s">
        <v>537</v>
      </c>
      <c r="O24" s="83" t="s">
        <v>477</v>
      </c>
      <c r="P24" s="83" t="s">
        <v>538</v>
      </c>
      <c r="Q24" s="115" t="n">
        <v>1.2</v>
      </c>
      <c r="R24" s="83" t="n">
        <v>0.942</v>
      </c>
      <c r="S24" s="83" t="n">
        <v>9.37</v>
      </c>
      <c r="T24" s="83" t="n">
        <v>3.47</v>
      </c>
      <c r="U24" s="83" t="n">
        <v>2.82</v>
      </c>
      <c r="V24" s="83" t="s">
        <v>539</v>
      </c>
      <c r="W24" s="83" t="s">
        <v>540</v>
      </c>
      <c r="X24" s="83" t="s">
        <v>418</v>
      </c>
      <c r="Y24" s="83" t="s">
        <v>477</v>
      </c>
      <c r="Z24" s="83" t="s">
        <v>477</v>
      </c>
      <c r="AA24" s="83" t="s">
        <v>268</v>
      </c>
      <c r="AB24" s="83" t="n">
        <v>3.05</v>
      </c>
    </row>
    <row r="25" s="15" customFormat="true" ht="14" hidden="false" customHeight="false" outlineLevel="0" collapsed="false">
      <c r="B25" s="31" t="s">
        <v>73</v>
      </c>
      <c r="C25" s="34" t="n">
        <v>4080</v>
      </c>
      <c r="D25" s="46" t="s">
        <v>20</v>
      </c>
      <c r="E25" s="31" t="s">
        <v>73</v>
      </c>
      <c r="F25" s="31"/>
      <c r="G25" s="83" t="s">
        <v>474</v>
      </c>
      <c r="H25" s="115" t="n">
        <v>5.9</v>
      </c>
      <c r="I25" s="83" t="s">
        <v>418</v>
      </c>
      <c r="J25" s="83" t="s">
        <v>541</v>
      </c>
      <c r="K25" s="83" t="s">
        <v>268</v>
      </c>
      <c r="L25" s="83" t="n">
        <v>23.9</v>
      </c>
      <c r="M25" s="83" t="s">
        <v>355</v>
      </c>
      <c r="N25" s="83" t="s">
        <v>542</v>
      </c>
      <c r="O25" s="83" t="s">
        <v>477</v>
      </c>
      <c r="P25" s="83" t="s">
        <v>543</v>
      </c>
      <c r="Q25" s="83" t="n">
        <v>0.432</v>
      </c>
      <c r="R25" s="83" t="n">
        <v>0.912</v>
      </c>
      <c r="S25" s="83" t="n">
        <v>7.53</v>
      </c>
      <c r="T25" s="83" t="n">
        <v>2.35</v>
      </c>
      <c r="U25" s="83" t="n">
        <v>2.68</v>
      </c>
      <c r="V25" s="83" t="s">
        <v>292</v>
      </c>
      <c r="W25" s="83" t="s">
        <v>544</v>
      </c>
      <c r="X25" s="83" t="s">
        <v>418</v>
      </c>
      <c r="Y25" s="83" t="s">
        <v>477</v>
      </c>
      <c r="Z25" s="83" t="s">
        <v>477</v>
      </c>
      <c r="AA25" s="83" t="s">
        <v>268</v>
      </c>
      <c r="AB25" s="115" t="n">
        <v>2</v>
      </c>
    </row>
    <row r="26" s="15" customFormat="true" ht="14" hidden="false" customHeight="false" outlineLevel="0" collapsed="false">
      <c r="B26" s="31" t="s">
        <v>76</v>
      </c>
      <c r="C26" s="34" t="n">
        <v>4250</v>
      </c>
      <c r="D26" s="46" t="s">
        <v>20</v>
      </c>
      <c r="E26" s="31" t="s">
        <v>76</v>
      </c>
      <c r="F26" s="31"/>
      <c r="G26" s="83" t="s">
        <v>474</v>
      </c>
      <c r="H26" s="83" t="n">
        <v>5.74</v>
      </c>
      <c r="I26" s="83" t="s">
        <v>418</v>
      </c>
      <c r="J26" s="83" t="s">
        <v>545</v>
      </c>
      <c r="K26" s="83" t="s">
        <v>268</v>
      </c>
      <c r="L26" s="83" t="n">
        <v>23.3</v>
      </c>
      <c r="M26" s="83" t="s">
        <v>546</v>
      </c>
      <c r="N26" s="83" t="s">
        <v>547</v>
      </c>
      <c r="O26" s="83" t="s">
        <v>477</v>
      </c>
      <c r="P26" s="83" t="s">
        <v>548</v>
      </c>
      <c r="Q26" s="83" t="n">
        <v>0.377</v>
      </c>
      <c r="R26" s="83" t="n">
        <v>0.889</v>
      </c>
      <c r="S26" s="83" t="n">
        <v>7.37</v>
      </c>
      <c r="T26" s="83" t="n">
        <v>1.79</v>
      </c>
      <c r="U26" s="83" t="n">
        <v>2.64</v>
      </c>
      <c r="V26" s="83" t="s">
        <v>549</v>
      </c>
      <c r="W26" s="83" t="s">
        <v>185</v>
      </c>
      <c r="X26" s="83" t="s">
        <v>418</v>
      </c>
      <c r="Y26" s="83" t="s">
        <v>477</v>
      </c>
      <c r="Z26" s="83" t="s">
        <v>477</v>
      </c>
      <c r="AA26" s="83" t="s">
        <v>268</v>
      </c>
      <c r="AB26" s="83" t="n">
        <v>1.55</v>
      </c>
    </row>
    <row r="27" s="15" customFormat="true" ht="14" hidden="false" customHeight="false" outlineLevel="0" collapsed="false">
      <c r="B27" s="31" t="s">
        <v>81</v>
      </c>
      <c r="C27" s="34" t="n">
        <v>4600</v>
      </c>
      <c r="D27" s="46" t="s">
        <v>20</v>
      </c>
      <c r="E27" s="31" t="s">
        <v>81</v>
      </c>
      <c r="F27" s="31"/>
      <c r="G27" s="83" t="s">
        <v>474</v>
      </c>
      <c r="H27" s="83" t="n">
        <v>5.58</v>
      </c>
      <c r="I27" s="83" t="s">
        <v>418</v>
      </c>
      <c r="J27" s="83" t="s">
        <v>550</v>
      </c>
      <c r="K27" s="83" t="s">
        <v>268</v>
      </c>
      <c r="L27" s="83" t="n">
        <v>23.4</v>
      </c>
      <c r="M27" s="83" t="s">
        <v>551</v>
      </c>
      <c r="N27" s="83" t="s">
        <v>552</v>
      </c>
      <c r="O27" s="83" t="s">
        <v>477</v>
      </c>
      <c r="P27" s="83" t="s">
        <v>553</v>
      </c>
      <c r="Q27" s="83" t="n">
        <v>0.351</v>
      </c>
      <c r="R27" s="114" t="n">
        <v>0.9</v>
      </c>
      <c r="S27" s="83" t="n">
        <v>7.33</v>
      </c>
      <c r="T27" s="83" t="n">
        <v>2.27</v>
      </c>
      <c r="U27" s="83" t="n">
        <v>2.71</v>
      </c>
      <c r="V27" s="83" t="s">
        <v>352</v>
      </c>
      <c r="W27" s="83" t="s">
        <v>554</v>
      </c>
      <c r="X27" s="83" t="s">
        <v>418</v>
      </c>
      <c r="Y27" s="83" t="s">
        <v>477</v>
      </c>
      <c r="Z27" s="83" t="s">
        <v>477</v>
      </c>
      <c r="AA27" s="83" t="s">
        <v>268</v>
      </c>
      <c r="AB27" s="83" t="n">
        <v>2.02</v>
      </c>
    </row>
    <row r="28" s="15" customFormat="true" ht="14" hidden="false" customHeight="false" outlineLevel="0" collapsed="false">
      <c r="B28" s="31" t="s">
        <v>81</v>
      </c>
      <c r="C28" s="34" t="n">
        <v>4600</v>
      </c>
      <c r="D28" s="46" t="s">
        <v>20</v>
      </c>
      <c r="E28" s="31" t="s">
        <v>167</v>
      </c>
      <c r="F28" s="31"/>
      <c r="G28" s="83" t="s">
        <v>474</v>
      </c>
      <c r="H28" s="83" t="n">
        <v>5.58</v>
      </c>
      <c r="I28" s="83" t="s">
        <v>418</v>
      </c>
      <c r="J28" s="83" t="s">
        <v>550</v>
      </c>
      <c r="K28" s="83" t="s">
        <v>268</v>
      </c>
      <c r="L28" s="83" t="n">
        <v>23.3</v>
      </c>
      <c r="M28" s="83" t="s">
        <v>555</v>
      </c>
      <c r="N28" s="83" t="s">
        <v>556</v>
      </c>
      <c r="O28" s="83" t="s">
        <v>477</v>
      </c>
      <c r="P28" s="83" t="s">
        <v>351</v>
      </c>
      <c r="Q28" s="83" t="n">
        <v>0.341</v>
      </c>
      <c r="R28" s="83" t="n">
        <v>0.897</v>
      </c>
      <c r="S28" s="83" t="n">
        <v>7.32</v>
      </c>
      <c r="T28" s="83" t="n">
        <v>2.26</v>
      </c>
      <c r="U28" s="83" t="n">
        <v>2.74</v>
      </c>
      <c r="V28" s="83" t="s">
        <v>358</v>
      </c>
      <c r="W28" s="83" t="s">
        <v>557</v>
      </c>
      <c r="X28" s="83" t="s">
        <v>418</v>
      </c>
      <c r="Y28" s="83" t="s">
        <v>477</v>
      </c>
      <c r="Z28" s="83" t="s">
        <v>477</v>
      </c>
      <c r="AA28" s="83" t="s">
        <v>268</v>
      </c>
      <c r="AB28" s="83" t="n">
        <v>1.98</v>
      </c>
    </row>
    <row r="29" s="15" customFormat="true" ht="14" hidden="false" customHeight="false" outlineLevel="0" collapsed="false">
      <c r="B29" s="31" t="s">
        <v>87</v>
      </c>
      <c r="C29" s="34" t="n">
        <v>7030</v>
      </c>
      <c r="D29" s="46" t="s">
        <v>20</v>
      </c>
      <c r="E29" s="31" t="s">
        <v>87</v>
      </c>
      <c r="F29" s="31"/>
      <c r="G29" s="83" t="s">
        <v>474</v>
      </c>
      <c r="H29" s="115" t="n">
        <v>2.1</v>
      </c>
      <c r="I29" s="83" t="s">
        <v>418</v>
      </c>
      <c r="J29" s="83" t="s">
        <v>558</v>
      </c>
      <c r="K29" s="83" t="s">
        <v>268</v>
      </c>
      <c r="L29" s="83" t="n">
        <v>23.1</v>
      </c>
      <c r="M29" s="83" t="s">
        <v>559</v>
      </c>
      <c r="N29" s="83" t="s">
        <v>560</v>
      </c>
      <c r="O29" s="83" t="s">
        <v>477</v>
      </c>
      <c r="P29" s="83" t="s">
        <v>561</v>
      </c>
      <c r="Q29" s="83" t="n">
        <v>0.136</v>
      </c>
      <c r="R29" s="83" t="n">
        <v>1.01</v>
      </c>
      <c r="S29" s="83" t="n">
        <v>6.58</v>
      </c>
      <c r="T29" s="115" t="n">
        <v>1.6</v>
      </c>
      <c r="U29" s="83" t="n">
        <v>3.03</v>
      </c>
      <c r="V29" s="83" t="s">
        <v>562</v>
      </c>
      <c r="W29" s="83" t="s">
        <v>563</v>
      </c>
      <c r="X29" s="83" t="s">
        <v>418</v>
      </c>
      <c r="Y29" s="83" t="s">
        <v>477</v>
      </c>
      <c r="Z29" s="83" t="s">
        <v>477</v>
      </c>
      <c r="AA29" s="83" t="s">
        <v>268</v>
      </c>
      <c r="AB29" s="83" t="n">
        <v>1.38</v>
      </c>
    </row>
    <row r="30" s="15" customFormat="true" ht="14" hidden="false" customHeight="false" outlineLevel="0" collapsed="false">
      <c r="B30" s="31" t="s">
        <v>90</v>
      </c>
      <c r="C30" s="34" t="n">
        <v>11450</v>
      </c>
      <c r="D30" s="46" t="s">
        <v>20</v>
      </c>
      <c r="E30" s="31" t="s">
        <v>90</v>
      </c>
      <c r="F30" s="31"/>
      <c r="G30" s="83" t="s">
        <v>474</v>
      </c>
      <c r="H30" s="83" t="n">
        <v>0.666</v>
      </c>
      <c r="I30" s="83" t="s">
        <v>418</v>
      </c>
      <c r="J30" s="83" t="s">
        <v>383</v>
      </c>
      <c r="K30" s="83" t="s">
        <v>268</v>
      </c>
      <c r="L30" s="83" t="n">
        <v>22.4</v>
      </c>
      <c r="M30" s="83" t="s">
        <v>564</v>
      </c>
      <c r="N30" s="83" t="s">
        <v>565</v>
      </c>
      <c r="O30" s="83" t="s">
        <v>477</v>
      </c>
      <c r="P30" s="83" t="s">
        <v>566</v>
      </c>
      <c r="Q30" s="83" t="n">
        <v>0.119</v>
      </c>
      <c r="R30" s="83" t="n">
        <v>0.974</v>
      </c>
      <c r="S30" s="83" t="n">
        <v>6.13</v>
      </c>
      <c r="T30" s="83" t="n">
        <v>1.38</v>
      </c>
      <c r="U30" s="83" t="n">
        <v>2.76</v>
      </c>
      <c r="V30" s="83" t="s">
        <v>537</v>
      </c>
      <c r="W30" s="83" t="s">
        <v>567</v>
      </c>
      <c r="X30" s="83" t="s">
        <v>418</v>
      </c>
      <c r="Y30" s="83" t="s">
        <v>477</v>
      </c>
      <c r="Z30" s="83" t="s">
        <v>477</v>
      </c>
      <c r="AA30" s="83" t="s">
        <v>268</v>
      </c>
      <c r="AB30" s="83" t="n">
        <v>1.26</v>
      </c>
    </row>
    <row r="31" customFormat="false" ht="13.8" hidden="false" customHeight="false" outlineLevel="0" collapsed="false">
      <c r="A31" s="15"/>
      <c r="B31" s="31"/>
      <c r="C31" s="34"/>
      <c r="D31" s="46"/>
      <c r="E31" s="31"/>
      <c r="F31" s="31"/>
      <c r="G31" s="83"/>
      <c r="H31" s="83"/>
      <c r="I31" s="83"/>
      <c r="J31" s="83"/>
      <c r="K31" s="83"/>
      <c r="L31" s="83"/>
      <c r="M31" s="83"/>
      <c r="N31" s="83"/>
      <c r="O31" s="83"/>
      <c r="P31" s="83"/>
      <c r="Q31" s="83"/>
      <c r="R31" s="83"/>
      <c r="S31" s="83"/>
      <c r="T31" s="83"/>
      <c r="U31" s="83"/>
      <c r="V31" s="83"/>
      <c r="W31" s="83"/>
      <c r="X31" s="83"/>
      <c r="Y31" s="83"/>
      <c r="Z31" s="83"/>
      <c r="AA31" s="83"/>
      <c r="AB31" s="83"/>
      <c r="AC31" s="15"/>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row>
    <row r="32" customFormat="false" ht="13.8" hidden="false" customHeight="false" outlineLevel="0" collapsed="false">
      <c r="A32" s="27" t="s">
        <v>382</v>
      </c>
      <c r="B32" s="116"/>
      <c r="C32" s="34"/>
      <c r="D32" s="46"/>
      <c r="E32" s="31"/>
      <c r="F32" s="31"/>
      <c r="G32" s="83"/>
      <c r="H32" s="83"/>
      <c r="I32" s="83"/>
      <c r="J32" s="83"/>
      <c r="K32" s="83"/>
      <c r="L32" s="83"/>
      <c r="M32" s="83"/>
      <c r="N32" s="83"/>
      <c r="O32" s="83"/>
      <c r="P32" s="83"/>
      <c r="Q32" s="83"/>
      <c r="R32" s="83"/>
      <c r="S32" s="83"/>
      <c r="T32" s="83"/>
      <c r="U32" s="83"/>
      <c r="V32" s="83"/>
      <c r="W32" s="83"/>
      <c r="X32" s="83"/>
      <c r="Y32" s="83"/>
      <c r="Z32" s="83"/>
      <c r="AA32" s="83"/>
      <c r="AB32" s="83"/>
      <c r="AC32" s="15"/>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row>
    <row r="33" customFormat="false" ht="13.8" hidden="false" customHeight="false" outlineLevel="0" collapsed="false">
      <c r="A33" s="15"/>
      <c r="B33" s="31"/>
      <c r="C33" s="34"/>
      <c r="D33" s="46"/>
      <c r="E33" s="31"/>
      <c r="F33" s="31"/>
      <c r="G33" s="83"/>
      <c r="H33" s="83"/>
      <c r="I33" s="83"/>
      <c r="J33" s="83"/>
      <c r="K33" s="83"/>
      <c r="L33" s="83"/>
      <c r="M33" s="83"/>
      <c r="N33" s="83"/>
      <c r="O33" s="83"/>
      <c r="P33" s="83"/>
      <c r="Q33" s="83"/>
      <c r="R33" s="83"/>
      <c r="S33" s="83"/>
      <c r="T33" s="83"/>
      <c r="U33" s="83"/>
      <c r="V33" s="83"/>
      <c r="W33" s="83"/>
      <c r="X33" s="83"/>
      <c r="Y33" s="83"/>
      <c r="Z33" s="83"/>
      <c r="AA33" s="83"/>
      <c r="AB33" s="83"/>
      <c r="AC33" s="15"/>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row>
    <row r="34" s="15" customFormat="true" ht="13.8" hidden="false" customHeight="false" outlineLevel="0" collapsed="false">
      <c r="B34" s="15" t="s">
        <v>38</v>
      </c>
      <c r="C34" s="36" t="n">
        <v>218</v>
      </c>
      <c r="D34" s="37" t="s">
        <v>39</v>
      </c>
      <c r="E34" s="15" t="s">
        <v>38</v>
      </c>
      <c r="G34" s="83" t="s">
        <v>265</v>
      </c>
      <c r="H34" s="83" t="n">
        <v>38.4</v>
      </c>
      <c r="I34" s="83" t="s">
        <v>266</v>
      </c>
      <c r="J34" s="83" t="s">
        <v>568</v>
      </c>
      <c r="K34" s="83" t="s">
        <v>337</v>
      </c>
      <c r="L34" s="83" t="n">
        <v>155</v>
      </c>
      <c r="M34" s="83" t="s">
        <v>569</v>
      </c>
      <c r="N34" s="83" t="s">
        <v>321</v>
      </c>
      <c r="O34" s="83" t="s">
        <v>158</v>
      </c>
      <c r="P34" s="83" t="s">
        <v>570</v>
      </c>
      <c r="Q34" s="83" t="n">
        <v>24.3</v>
      </c>
      <c r="R34" s="83" t="n">
        <v>1.61</v>
      </c>
      <c r="S34" s="83" t="n">
        <v>55.3</v>
      </c>
      <c r="T34" s="113" t="n">
        <v>42</v>
      </c>
      <c r="U34" s="83" t="n">
        <v>6.62</v>
      </c>
      <c r="V34" s="83" t="s">
        <v>571</v>
      </c>
      <c r="W34" s="83" t="s">
        <v>572</v>
      </c>
      <c r="X34" s="83" t="s">
        <v>266</v>
      </c>
      <c r="Y34" s="83" t="s">
        <v>158</v>
      </c>
      <c r="Z34" s="83" t="s">
        <v>158</v>
      </c>
      <c r="AA34" s="83" t="s">
        <v>275</v>
      </c>
      <c r="AB34" s="83" t="n">
        <v>48.3</v>
      </c>
    </row>
    <row r="35" s="15" customFormat="true" ht="13.8" hidden="false" customHeight="false" outlineLevel="0" collapsed="false">
      <c r="B35" s="35" t="s">
        <v>47</v>
      </c>
      <c r="C35" s="41" t="n">
        <v>510</v>
      </c>
      <c r="D35" s="45" t="s">
        <v>39</v>
      </c>
      <c r="E35" s="35" t="s">
        <v>47</v>
      </c>
      <c r="F35" s="35"/>
      <c r="G35" s="83" t="s">
        <v>474</v>
      </c>
      <c r="H35" s="83" t="n">
        <v>40.7</v>
      </c>
      <c r="I35" s="83" t="s">
        <v>573</v>
      </c>
      <c r="J35" s="83" t="s">
        <v>537</v>
      </c>
      <c r="K35" s="83" t="s">
        <v>574</v>
      </c>
      <c r="L35" s="83" t="n">
        <v>38.3</v>
      </c>
      <c r="M35" s="83" t="s">
        <v>575</v>
      </c>
      <c r="N35" s="83" t="s">
        <v>576</v>
      </c>
      <c r="O35" s="83" t="s">
        <v>477</v>
      </c>
      <c r="P35" s="83" t="s">
        <v>577</v>
      </c>
      <c r="Q35" s="83" t="n">
        <v>0.826</v>
      </c>
      <c r="R35" s="83" t="n">
        <v>2.35</v>
      </c>
      <c r="S35" s="113" t="n">
        <v>32</v>
      </c>
      <c r="T35" s="83" t="n">
        <v>27.5</v>
      </c>
      <c r="U35" s="83" t="n">
        <v>4.94</v>
      </c>
      <c r="V35" s="83" t="s">
        <v>578</v>
      </c>
      <c r="W35" s="83" t="s">
        <v>519</v>
      </c>
      <c r="X35" s="83" t="s">
        <v>418</v>
      </c>
      <c r="Y35" s="83" t="s">
        <v>579</v>
      </c>
      <c r="Z35" s="83" t="s">
        <v>477</v>
      </c>
      <c r="AA35" s="83" t="s">
        <v>268</v>
      </c>
      <c r="AB35" s="83" t="n">
        <v>18.1</v>
      </c>
    </row>
    <row r="36" s="15" customFormat="true" ht="14" hidden="false" customHeight="false" outlineLevel="0" collapsed="false">
      <c r="B36" s="31" t="s">
        <v>50</v>
      </c>
      <c r="C36" s="34" t="n">
        <v>600</v>
      </c>
      <c r="D36" s="46" t="s">
        <v>39</v>
      </c>
      <c r="E36" s="31" t="s">
        <v>50</v>
      </c>
      <c r="F36" s="31"/>
      <c r="G36" s="83" t="s">
        <v>474</v>
      </c>
      <c r="H36" s="83" t="n">
        <v>33.9</v>
      </c>
      <c r="I36" s="83" t="s">
        <v>580</v>
      </c>
      <c r="J36" s="83" t="s">
        <v>581</v>
      </c>
      <c r="K36" s="83" t="s">
        <v>582</v>
      </c>
      <c r="L36" s="83" t="n">
        <v>44.8</v>
      </c>
      <c r="M36" s="83" t="s">
        <v>583</v>
      </c>
      <c r="N36" s="83" t="s">
        <v>516</v>
      </c>
      <c r="O36" s="83" t="s">
        <v>477</v>
      </c>
      <c r="P36" s="83" t="s">
        <v>584</v>
      </c>
      <c r="Q36" s="83" t="n">
        <v>0.335</v>
      </c>
      <c r="R36" s="83" t="n">
        <v>1.55</v>
      </c>
      <c r="S36" s="83" t="n">
        <v>23.2</v>
      </c>
      <c r="T36" s="83" t="n">
        <v>22.4</v>
      </c>
      <c r="U36" s="83" t="n">
        <v>5.31</v>
      </c>
      <c r="V36" s="83" t="s">
        <v>585</v>
      </c>
      <c r="W36" s="83" t="s">
        <v>586</v>
      </c>
      <c r="X36" s="83" t="s">
        <v>418</v>
      </c>
      <c r="Y36" s="83" t="s">
        <v>587</v>
      </c>
      <c r="Z36" s="83" t="s">
        <v>477</v>
      </c>
      <c r="AA36" s="83" t="s">
        <v>268</v>
      </c>
      <c r="AB36" s="83" t="n">
        <v>20.5</v>
      </c>
    </row>
    <row r="37" s="15" customFormat="true" ht="14" hidden="false" customHeight="false" outlineLevel="0" collapsed="false">
      <c r="B37" s="31" t="s">
        <v>55</v>
      </c>
      <c r="C37" s="34" t="n">
        <v>742</v>
      </c>
      <c r="D37" s="46" t="s">
        <v>39</v>
      </c>
      <c r="E37" s="31" t="s">
        <v>55</v>
      </c>
      <c r="F37" s="31"/>
      <c r="G37" s="83" t="s">
        <v>474</v>
      </c>
      <c r="H37" s="83" t="n">
        <v>28.1</v>
      </c>
      <c r="I37" s="83" t="s">
        <v>443</v>
      </c>
      <c r="J37" s="83" t="s">
        <v>588</v>
      </c>
      <c r="K37" s="83" t="s">
        <v>589</v>
      </c>
      <c r="L37" s="83" t="n">
        <v>36.3</v>
      </c>
      <c r="M37" s="83" t="s">
        <v>590</v>
      </c>
      <c r="N37" s="83" t="s">
        <v>591</v>
      </c>
      <c r="O37" s="83" t="s">
        <v>477</v>
      </c>
      <c r="P37" s="83" t="s">
        <v>592</v>
      </c>
      <c r="Q37" s="83" t="n">
        <v>0.291</v>
      </c>
      <c r="R37" s="115" t="n">
        <v>1.1</v>
      </c>
      <c r="S37" s="83" t="n">
        <v>17.9</v>
      </c>
      <c r="T37" s="83" t="n">
        <v>17.1</v>
      </c>
      <c r="U37" s="83" t="n">
        <v>4.37</v>
      </c>
      <c r="V37" s="83" t="s">
        <v>593</v>
      </c>
      <c r="W37" s="83" t="s">
        <v>594</v>
      </c>
      <c r="X37" s="83" t="s">
        <v>418</v>
      </c>
      <c r="Y37" s="83" t="s">
        <v>595</v>
      </c>
      <c r="Z37" s="83" t="s">
        <v>477</v>
      </c>
      <c r="AA37" s="83" t="s">
        <v>268</v>
      </c>
      <c r="AB37" s="83" t="n">
        <v>22.6</v>
      </c>
    </row>
    <row r="38" s="15" customFormat="true" ht="14" hidden="false" customHeight="false" outlineLevel="0" collapsed="false">
      <c r="B38" s="31" t="s">
        <v>32</v>
      </c>
      <c r="C38" s="34" t="n">
        <v>810</v>
      </c>
      <c r="D38" s="46" t="s">
        <v>39</v>
      </c>
      <c r="E38" s="31" t="s">
        <v>32</v>
      </c>
      <c r="F38" s="31"/>
      <c r="G38" s="83" t="s">
        <v>474</v>
      </c>
      <c r="H38" s="83" t="n">
        <v>18.9</v>
      </c>
      <c r="I38" s="83" t="s">
        <v>418</v>
      </c>
      <c r="J38" s="83" t="s">
        <v>481</v>
      </c>
      <c r="K38" s="83" t="s">
        <v>268</v>
      </c>
      <c r="L38" s="83" t="n">
        <v>31.7</v>
      </c>
      <c r="M38" s="83" t="s">
        <v>481</v>
      </c>
      <c r="N38" s="83" t="s">
        <v>596</v>
      </c>
      <c r="O38" s="83" t="s">
        <v>477</v>
      </c>
      <c r="P38" s="83" t="s">
        <v>597</v>
      </c>
      <c r="Q38" s="83" t="n">
        <v>0.394</v>
      </c>
      <c r="R38" s="83" t="n">
        <v>1.24</v>
      </c>
      <c r="S38" s="83" t="n">
        <v>17.3</v>
      </c>
      <c r="T38" s="83" t="n">
        <v>10.1</v>
      </c>
      <c r="U38" s="83" t="n">
        <v>3.63</v>
      </c>
      <c r="V38" s="83" t="s">
        <v>598</v>
      </c>
      <c r="W38" s="83" t="s">
        <v>599</v>
      </c>
      <c r="X38" s="83" t="s">
        <v>418</v>
      </c>
      <c r="Y38" s="83" t="s">
        <v>477</v>
      </c>
      <c r="Z38" s="83" t="s">
        <v>477</v>
      </c>
      <c r="AA38" s="83" t="s">
        <v>268</v>
      </c>
      <c r="AB38" s="83" t="n">
        <v>4.11</v>
      </c>
    </row>
    <row r="39" s="15" customFormat="true" ht="14" hidden="false" customHeight="false" outlineLevel="0" collapsed="false">
      <c r="B39" s="31" t="s">
        <v>65</v>
      </c>
      <c r="C39" s="34" t="n">
        <v>2400</v>
      </c>
      <c r="D39" s="46" t="s">
        <v>39</v>
      </c>
      <c r="E39" s="31" t="s">
        <v>65</v>
      </c>
      <c r="F39" s="31"/>
      <c r="G39" s="83" t="s">
        <v>474</v>
      </c>
      <c r="H39" s="115" t="n">
        <v>4.7</v>
      </c>
      <c r="I39" s="83" t="s">
        <v>418</v>
      </c>
      <c r="J39" s="83" t="s">
        <v>600</v>
      </c>
      <c r="K39" s="83" t="s">
        <v>268</v>
      </c>
      <c r="L39" s="83" t="n">
        <v>17.3</v>
      </c>
      <c r="M39" s="83" t="s">
        <v>529</v>
      </c>
      <c r="N39" s="83" t="s">
        <v>601</v>
      </c>
      <c r="O39" s="83" t="s">
        <v>477</v>
      </c>
      <c r="P39" s="83" t="s">
        <v>602</v>
      </c>
      <c r="Q39" s="83" t="n">
        <v>0.164</v>
      </c>
      <c r="R39" s="83" t="n">
        <v>0.895</v>
      </c>
      <c r="S39" s="83" t="n">
        <v>7.21</v>
      </c>
      <c r="T39" s="83" t="n">
        <v>1.62</v>
      </c>
      <c r="U39" s="115" t="n">
        <v>2.8</v>
      </c>
      <c r="V39" s="83" t="s">
        <v>603</v>
      </c>
      <c r="W39" s="83" t="s">
        <v>604</v>
      </c>
      <c r="X39" s="83" t="s">
        <v>418</v>
      </c>
      <c r="Y39" s="83" t="s">
        <v>477</v>
      </c>
      <c r="Z39" s="83" t="s">
        <v>477</v>
      </c>
      <c r="AA39" s="83" t="s">
        <v>268</v>
      </c>
      <c r="AB39" s="83" t="n">
        <v>1.01</v>
      </c>
    </row>
    <row r="40" s="15" customFormat="true" ht="14" hidden="false" customHeight="false" outlineLevel="0" collapsed="false">
      <c r="B40" s="31" t="s">
        <v>70</v>
      </c>
      <c r="C40" s="34" t="n">
        <v>3560</v>
      </c>
      <c r="D40" s="46" t="s">
        <v>71</v>
      </c>
      <c r="E40" s="31" t="s">
        <v>70</v>
      </c>
      <c r="F40" s="31"/>
      <c r="G40" s="83" t="s">
        <v>474</v>
      </c>
      <c r="H40" s="83" t="n">
        <v>0.0419</v>
      </c>
      <c r="I40" s="83" t="s">
        <v>418</v>
      </c>
      <c r="J40" s="83" t="s">
        <v>334</v>
      </c>
      <c r="K40" s="83" t="s">
        <v>268</v>
      </c>
      <c r="L40" s="83" t="n">
        <v>19.6</v>
      </c>
      <c r="M40" s="83" t="s">
        <v>298</v>
      </c>
      <c r="N40" s="83" t="s">
        <v>605</v>
      </c>
      <c r="O40" s="83" t="s">
        <v>477</v>
      </c>
      <c r="P40" s="83" t="s">
        <v>606</v>
      </c>
      <c r="Q40" s="83" t="s">
        <v>298</v>
      </c>
      <c r="R40" s="83" t="n">
        <v>0.628</v>
      </c>
      <c r="S40" s="83" t="n">
        <v>3.46</v>
      </c>
      <c r="T40" s="83" t="n">
        <v>0.00221</v>
      </c>
      <c r="U40" s="83" t="n">
        <v>1.78</v>
      </c>
      <c r="V40" s="83" t="s">
        <v>418</v>
      </c>
      <c r="W40" s="83" t="s">
        <v>298</v>
      </c>
      <c r="X40" s="83" t="s">
        <v>418</v>
      </c>
      <c r="Y40" s="83" t="s">
        <v>477</v>
      </c>
      <c r="Z40" s="83" t="s">
        <v>477</v>
      </c>
      <c r="AA40" s="83" t="s">
        <v>268</v>
      </c>
      <c r="AB40" s="83" t="s">
        <v>422</v>
      </c>
    </row>
    <row r="41" s="15" customFormat="true" ht="14" hidden="false" customHeight="false" outlineLevel="0" collapsed="false">
      <c r="B41" s="31" t="s">
        <v>79</v>
      </c>
      <c r="C41" s="34" t="n">
        <v>4400</v>
      </c>
      <c r="D41" s="46" t="s">
        <v>39</v>
      </c>
      <c r="E41" s="31" t="s">
        <v>79</v>
      </c>
      <c r="F41" s="31"/>
      <c r="G41" s="83" t="s">
        <v>474</v>
      </c>
      <c r="H41" s="83" t="n">
        <v>0.336</v>
      </c>
      <c r="I41" s="83" t="s">
        <v>418</v>
      </c>
      <c r="J41" s="83" t="s">
        <v>607</v>
      </c>
      <c r="K41" s="83" t="s">
        <v>268</v>
      </c>
      <c r="L41" s="83" t="n">
        <v>16.4</v>
      </c>
      <c r="M41" s="83" t="s">
        <v>292</v>
      </c>
      <c r="N41" s="83" t="s">
        <v>608</v>
      </c>
      <c r="O41" s="83" t="s">
        <v>477</v>
      </c>
      <c r="P41" s="83" t="s">
        <v>436</v>
      </c>
      <c r="Q41" s="83" t="n">
        <v>0.236</v>
      </c>
      <c r="R41" s="83" t="n">
        <v>0.947</v>
      </c>
      <c r="S41" s="83" t="n">
        <v>2.11</v>
      </c>
      <c r="T41" s="83" t="n">
        <v>3.23</v>
      </c>
      <c r="U41" s="83" t="n">
        <v>3.38</v>
      </c>
      <c r="V41" s="83" t="s">
        <v>609</v>
      </c>
      <c r="W41" s="83" t="s">
        <v>610</v>
      </c>
      <c r="X41" s="83" t="s">
        <v>418</v>
      </c>
      <c r="Y41" s="83" t="s">
        <v>477</v>
      </c>
      <c r="Z41" s="83" t="s">
        <v>477</v>
      </c>
      <c r="AA41" s="83" t="s">
        <v>268</v>
      </c>
      <c r="AB41" s="83" t="n">
        <v>6.66</v>
      </c>
    </row>
    <row r="42" s="25" customFormat="true" ht="14" hidden="false" customHeight="false" outlineLevel="0" collapsed="false">
      <c r="A42" s="15"/>
      <c r="B42" s="31" t="s">
        <v>79</v>
      </c>
      <c r="C42" s="34" t="n">
        <v>4400</v>
      </c>
      <c r="D42" s="46" t="s">
        <v>39</v>
      </c>
      <c r="E42" s="31" t="s">
        <v>172</v>
      </c>
      <c r="F42" s="31"/>
      <c r="G42" s="83" t="s">
        <v>474</v>
      </c>
      <c r="H42" s="114" t="n">
        <v>0.34</v>
      </c>
      <c r="I42" s="83" t="s">
        <v>418</v>
      </c>
      <c r="J42" s="83" t="s">
        <v>358</v>
      </c>
      <c r="K42" s="83" t="s">
        <v>268</v>
      </c>
      <c r="L42" s="83" t="n">
        <v>16.3</v>
      </c>
      <c r="M42" s="83" t="s">
        <v>611</v>
      </c>
      <c r="N42" s="83" t="s">
        <v>612</v>
      </c>
      <c r="O42" s="83" t="s">
        <v>477</v>
      </c>
      <c r="P42" s="83" t="s">
        <v>613</v>
      </c>
      <c r="Q42" s="83" t="n">
        <v>0.237</v>
      </c>
      <c r="R42" s="114" t="n">
        <v>0.94</v>
      </c>
      <c r="S42" s="115" t="n">
        <v>2.1</v>
      </c>
      <c r="T42" s="83" t="n">
        <v>3.22</v>
      </c>
      <c r="U42" s="83" t="n">
        <v>3.42</v>
      </c>
      <c r="V42" s="83" t="s">
        <v>418</v>
      </c>
      <c r="W42" s="83" t="s">
        <v>614</v>
      </c>
      <c r="X42" s="83" t="s">
        <v>418</v>
      </c>
      <c r="Y42" s="83" t="s">
        <v>477</v>
      </c>
      <c r="Z42" s="83" t="s">
        <v>477</v>
      </c>
      <c r="AA42" s="83" t="s">
        <v>268</v>
      </c>
      <c r="AB42" s="83" t="n">
        <v>6.62</v>
      </c>
      <c r="AC42" s="15"/>
      <c r="AD42" s="15"/>
      <c r="AE42" s="15"/>
      <c r="AF42" s="15"/>
      <c r="AG42" s="15"/>
      <c r="GT42" s="117"/>
      <c r="GU42" s="117"/>
      <c r="GV42" s="117"/>
      <c r="GW42" s="117"/>
      <c r="GX42" s="117"/>
      <c r="GY42" s="117"/>
    </row>
    <row r="43" s="15" customFormat="true" ht="14" hidden="false" customHeight="false" outlineLevel="0" collapsed="false">
      <c r="B43" s="31" t="s">
        <v>84</v>
      </c>
      <c r="C43" s="34" t="n">
        <v>6170</v>
      </c>
      <c r="D43" s="46" t="s">
        <v>39</v>
      </c>
      <c r="E43" s="31" t="s">
        <v>84</v>
      </c>
      <c r="F43" s="31"/>
      <c r="G43" s="83" t="s">
        <v>474</v>
      </c>
      <c r="H43" s="83" t="n">
        <v>0.0688</v>
      </c>
      <c r="I43" s="83" t="s">
        <v>418</v>
      </c>
      <c r="J43" s="83" t="s">
        <v>615</v>
      </c>
      <c r="K43" s="83" t="s">
        <v>268</v>
      </c>
      <c r="L43" s="83" t="n">
        <v>22.6</v>
      </c>
      <c r="M43" s="83" t="s">
        <v>616</v>
      </c>
      <c r="N43" s="83" t="s">
        <v>529</v>
      </c>
      <c r="O43" s="83" t="s">
        <v>477</v>
      </c>
      <c r="P43" s="83" t="s">
        <v>617</v>
      </c>
      <c r="Q43" s="83" t="s">
        <v>298</v>
      </c>
      <c r="R43" s="83" t="n">
        <v>0.957</v>
      </c>
      <c r="S43" s="115" t="n">
        <v>5.9</v>
      </c>
      <c r="T43" s="83" t="n">
        <v>1.18</v>
      </c>
      <c r="U43" s="83" t="n">
        <v>2.74</v>
      </c>
      <c r="V43" s="83" t="s">
        <v>618</v>
      </c>
      <c r="W43" s="83" t="s">
        <v>619</v>
      </c>
      <c r="X43" s="83" t="s">
        <v>418</v>
      </c>
      <c r="Y43" s="83" t="s">
        <v>477</v>
      </c>
      <c r="Z43" s="83" t="s">
        <v>477</v>
      </c>
      <c r="AA43" s="83" t="s">
        <v>268</v>
      </c>
      <c r="AB43" s="83" t="n">
        <v>0.812</v>
      </c>
    </row>
    <row r="44" customFormat="false" ht="13.8" hidden="false" customHeight="false" outlineLevel="0" collapsed="false">
      <c r="A44" s="15"/>
      <c r="B44" s="31"/>
      <c r="C44" s="34"/>
      <c r="D44" s="46"/>
      <c r="E44" s="31"/>
      <c r="F44" s="31"/>
      <c r="G44" s="83"/>
      <c r="H44" s="83"/>
      <c r="I44" s="83"/>
      <c r="J44" s="83"/>
      <c r="K44" s="83"/>
      <c r="L44" s="83"/>
      <c r="M44" s="83"/>
      <c r="N44" s="83"/>
      <c r="O44" s="83"/>
      <c r="P44" s="83"/>
      <c r="Q44" s="83"/>
      <c r="R44" s="83"/>
      <c r="S44" s="115"/>
      <c r="T44" s="83"/>
      <c r="U44" s="83"/>
      <c r="V44" s="83"/>
      <c r="W44" s="83"/>
      <c r="X44" s="83"/>
      <c r="Y44" s="83"/>
      <c r="Z44" s="83"/>
      <c r="AA44" s="83"/>
      <c r="AB44" s="83"/>
      <c r="AC44" s="15"/>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row>
    <row r="45" customFormat="false" ht="13.8" hidden="false" customHeight="false" outlineLevel="0" collapsed="false">
      <c r="A45" s="27" t="s">
        <v>432</v>
      </c>
      <c r="B45" s="116"/>
      <c r="C45" s="34"/>
      <c r="D45" s="46"/>
      <c r="E45" s="31"/>
      <c r="F45" s="31"/>
      <c r="G45" s="83"/>
      <c r="H45" s="83"/>
      <c r="I45" s="83"/>
      <c r="J45" s="83"/>
      <c r="K45" s="83"/>
      <c r="L45" s="83"/>
      <c r="M45" s="83"/>
      <c r="N45" s="83"/>
      <c r="O45" s="83"/>
      <c r="P45" s="83"/>
      <c r="Q45" s="83"/>
      <c r="R45" s="83"/>
      <c r="S45" s="115"/>
      <c r="T45" s="83"/>
      <c r="U45" s="83"/>
      <c r="V45" s="83"/>
      <c r="W45" s="83"/>
      <c r="X45" s="83"/>
      <c r="Y45" s="83"/>
      <c r="Z45" s="83"/>
      <c r="AA45" s="83"/>
      <c r="AB45" s="83"/>
      <c r="AC45" s="15"/>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row>
    <row r="46" customFormat="false" ht="13.8" hidden="false" customHeight="false" outlineLevel="0" collapsed="false">
      <c r="A46" s="15"/>
      <c r="B46" s="31"/>
      <c r="C46" s="34"/>
      <c r="D46" s="46"/>
      <c r="E46" s="31"/>
      <c r="F46" s="31"/>
      <c r="G46" s="83"/>
      <c r="H46" s="83"/>
      <c r="I46" s="83"/>
      <c r="J46" s="83"/>
      <c r="K46" s="83"/>
      <c r="L46" s="83"/>
      <c r="M46" s="83"/>
      <c r="N46" s="83"/>
      <c r="O46" s="83"/>
      <c r="P46" s="83"/>
      <c r="Q46" s="83"/>
      <c r="R46" s="83"/>
      <c r="S46" s="115"/>
      <c r="T46" s="83"/>
      <c r="U46" s="83"/>
      <c r="V46" s="83"/>
      <c r="W46" s="83"/>
      <c r="X46" s="83"/>
      <c r="Y46" s="83"/>
      <c r="Z46" s="83"/>
      <c r="AA46" s="83"/>
      <c r="AB46" s="83"/>
      <c r="AC46" s="15"/>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row>
    <row r="47" s="15" customFormat="true" ht="13.8" hidden="false" customHeight="false" outlineLevel="0" collapsed="false">
      <c r="B47" s="21" t="s">
        <v>94</v>
      </c>
      <c r="C47" s="36" t="n">
        <v>250</v>
      </c>
      <c r="D47" s="37" t="s">
        <v>95</v>
      </c>
      <c r="E47" s="21" t="s">
        <v>94</v>
      </c>
      <c r="F47" s="21"/>
      <c r="G47" s="83" t="s">
        <v>474</v>
      </c>
      <c r="H47" s="113" t="n">
        <v>59</v>
      </c>
      <c r="I47" s="83" t="s">
        <v>620</v>
      </c>
      <c r="J47" s="83" t="s">
        <v>621</v>
      </c>
      <c r="K47" s="83" t="s">
        <v>460</v>
      </c>
      <c r="L47" s="113" t="n">
        <v>34</v>
      </c>
      <c r="M47" s="83" t="s">
        <v>622</v>
      </c>
      <c r="N47" s="83" t="s">
        <v>613</v>
      </c>
      <c r="O47" s="83" t="s">
        <v>623</v>
      </c>
      <c r="P47" s="83" t="s">
        <v>624</v>
      </c>
      <c r="Q47" s="83" t="s">
        <v>298</v>
      </c>
      <c r="R47" s="115" t="n">
        <v>1.1</v>
      </c>
      <c r="S47" s="83" t="n">
        <v>47.6</v>
      </c>
      <c r="T47" s="83" t="n">
        <v>32.8</v>
      </c>
      <c r="U47" s="83" t="n">
        <v>4.16</v>
      </c>
      <c r="V47" s="83" t="s">
        <v>625</v>
      </c>
      <c r="W47" s="83" t="s">
        <v>626</v>
      </c>
      <c r="X47" s="83" t="s">
        <v>418</v>
      </c>
      <c r="Y47" s="83" t="s">
        <v>627</v>
      </c>
      <c r="Z47" s="83" t="s">
        <v>477</v>
      </c>
      <c r="AA47" s="83" t="s">
        <v>268</v>
      </c>
      <c r="AB47" s="83" t="n">
        <v>19.4</v>
      </c>
    </row>
    <row r="48" s="15" customFormat="true" ht="13.8" hidden="false" customHeight="false" outlineLevel="0" collapsed="false">
      <c r="B48" s="21" t="s">
        <v>97</v>
      </c>
      <c r="C48" s="41" t="n">
        <v>251</v>
      </c>
      <c r="D48" s="45" t="s">
        <v>95</v>
      </c>
      <c r="E48" s="21" t="s">
        <v>97</v>
      </c>
      <c r="F48" s="21"/>
      <c r="G48" s="83" t="s">
        <v>474</v>
      </c>
      <c r="H48" s="83" t="n">
        <v>0.0607</v>
      </c>
      <c r="I48" s="83" t="s">
        <v>418</v>
      </c>
      <c r="J48" s="83" t="s">
        <v>364</v>
      </c>
      <c r="K48" s="83" t="s">
        <v>268</v>
      </c>
      <c r="L48" s="83" t="n">
        <v>74.9</v>
      </c>
      <c r="M48" s="83" t="s">
        <v>298</v>
      </c>
      <c r="N48" s="83" t="s">
        <v>628</v>
      </c>
      <c r="O48" s="83" t="s">
        <v>629</v>
      </c>
      <c r="P48" s="83" t="s">
        <v>630</v>
      </c>
      <c r="Q48" s="83" t="s">
        <v>298</v>
      </c>
      <c r="R48" s="83" t="n">
        <v>1.37</v>
      </c>
      <c r="S48" s="83" t="n">
        <v>10.9</v>
      </c>
      <c r="T48" s="83" t="n">
        <v>0.742</v>
      </c>
      <c r="U48" s="83" t="n">
        <v>9.91</v>
      </c>
      <c r="V48" s="83" t="s">
        <v>418</v>
      </c>
      <c r="W48" s="83" t="s">
        <v>631</v>
      </c>
      <c r="X48" s="83" t="s">
        <v>418</v>
      </c>
      <c r="Y48" s="83" t="s">
        <v>477</v>
      </c>
      <c r="Z48" s="83" t="s">
        <v>477</v>
      </c>
      <c r="AA48" s="83" t="s">
        <v>268</v>
      </c>
      <c r="AB48" s="83" t="n">
        <v>0.0236</v>
      </c>
    </row>
    <row r="49" s="15" customFormat="true" ht="14" hidden="false" customHeight="false" outlineLevel="0" collapsed="false">
      <c r="B49" s="21" t="s">
        <v>99</v>
      </c>
      <c r="C49" s="49" t="n">
        <v>322</v>
      </c>
      <c r="D49" s="46" t="s">
        <v>95</v>
      </c>
      <c r="E49" s="21" t="s">
        <v>99</v>
      </c>
      <c r="F49" s="21"/>
      <c r="G49" s="83" t="s">
        <v>474</v>
      </c>
      <c r="H49" s="83" t="n">
        <v>43.8</v>
      </c>
      <c r="I49" s="83" t="s">
        <v>632</v>
      </c>
      <c r="J49" s="83" t="s">
        <v>633</v>
      </c>
      <c r="K49" s="83" t="s">
        <v>634</v>
      </c>
      <c r="L49" s="83" t="n">
        <v>72.7</v>
      </c>
      <c r="M49" s="83" t="s">
        <v>388</v>
      </c>
      <c r="N49" s="83" t="s">
        <v>635</v>
      </c>
      <c r="O49" s="83" t="s">
        <v>636</v>
      </c>
      <c r="P49" s="83" t="s">
        <v>637</v>
      </c>
      <c r="Q49" s="83" t="s">
        <v>298</v>
      </c>
      <c r="R49" s="83" t="n">
        <v>2.81</v>
      </c>
      <c r="S49" s="83" t="n">
        <v>34.3</v>
      </c>
      <c r="T49" s="83" t="n">
        <v>32.6</v>
      </c>
      <c r="U49" s="83" t="n">
        <v>5.93</v>
      </c>
      <c r="V49" s="83" t="s">
        <v>638</v>
      </c>
      <c r="W49" s="83" t="s">
        <v>298</v>
      </c>
      <c r="X49" s="83" t="s">
        <v>418</v>
      </c>
      <c r="Y49" s="83" t="s">
        <v>639</v>
      </c>
      <c r="Z49" s="83" t="s">
        <v>477</v>
      </c>
      <c r="AA49" s="83" t="s">
        <v>268</v>
      </c>
      <c r="AB49" s="113" t="n">
        <v>58</v>
      </c>
      <c r="AH49" s="117"/>
      <c r="AI49" s="117"/>
      <c r="AJ49" s="117"/>
      <c r="AK49" s="117"/>
      <c r="AL49" s="117"/>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7"/>
      <c r="BS49" s="117"/>
      <c r="BT49" s="117"/>
      <c r="BU49" s="117"/>
      <c r="BV49" s="117"/>
      <c r="BW49" s="117"/>
      <c r="BX49" s="117"/>
      <c r="BY49" s="117"/>
      <c r="BZ49" s="117"/>
      <c r="CA49" s="117"/>
      <c r="CB49" s="117"/>
      <c r="CC49" s="117"/>
      <c r="CD49" s="117"/>
      <c r="CE49" s="117"/>
      <c r="CF49" s="117"/>
      <c r="CG49" s="117"/>
      <c r="CH49" s="117"/>
      <c r="CI49" s="117"/>
      <c r="CJ49" s="117"/>
      <c r="CK49" s="117"/>
      <c r="CL49" s="117"/>
      <c r="CM49" s="117"/>
      <c r="CN49" s="117"/>
      <c r="CO49" s="117"/>
      <c r="CP49" s="117"/>
      <c r="CQ49" s="117"/>
      <c r="CR49" s="117"/>
      <c r="CS49" s="117"/>
      <c r="CT49" s="117"/>
      <c r="CU49" s="117"/>
      <c r="CV49" s="117"/>
      <c r="CW49" s="117"/>
      <c r="CX49" s="117"/>
      <c r="CY49" s="117"/>
      <c r="CZ49" s="117"/>
      <c r="DA49" s="117"/>
      <c r="DB49" s="117"/>
      <c r="DC49" s="117"/>
      <c r="DD49" s="117"/>
      <c r="DE49" s="117"/>
      <c r="DF49" s="117"/>
      <c r="DG49" s="117"/>
      <c r="DH49" s="117"/>
      <c r="DI49" s="117"/>
      <c r="DJ49" s="117"/>
      <c r="DK49" s="117"/>
      <c r="DL49" s="117"/>
      <c r="DM49" s="117"/>
      <c r="DN49" s="117"/>
      <c r="DO49" s="117"/>
      <c r="DP49" s="117"/>
      <c r="DQ49" s="117"/>
      <c r="DR49" s="117"/>
      <c r="DS49" s="117"/>
      <c r="DT49" s="117"/>
      <c r="DU49" s="117"/>
      <c r="DV49" s="117"/>
      <c r="DW49" s="117"/>
      <c r="DX49" s="117"/>
      <c r="DY49" s="117"/>
      <c r="DZ49" s="117"/>
      <c r="EA49" s="117"/>
      <c r="EB49" s="117"/>
      <c r="EC49" s="117"/>
      <c r="ED49" s="117"/>
      <c r="EE49" s="117"/>
      <c r="EF49" s="117"/>
      <c r="EG49" s="117"/>
      <c r="EH49" s="117"/>
      <c r="EI49" s="117"/>
      <c r="EJ49" s="117"/>
      <c r="EK49" s="117"/>
      <c r="EL49" s="117"/>
      <c r="EM49" s="117"/>
      <c r="EN49" s="117"/>
      <c r="EO49" s="117"/>
      <c r="EP49" s="117"/>
      <c r="EQ49" s="117"/>
      <c r="ER49" s="117"/>
      <c r="ES49" s="117"/>
      <c r="ET49" s="117"/>
      <c r="EU49" s="117"/>
      <c r="EV49" s="117"/>
      <c r="EW49" s="117"/>
      <c r="EX49" s="117"/>
      <c r="EY49" s="117"/>
      <c r="EZ49" s="117"/>
      <c r="FA49" s="117"/>
      <c r="FB49" s="117"/>
      <c r="FC49" s="117"/>
      <c r="FD49" s="117"/>
      <c r="FE49" s="117"/>
      <c r="FF49" s="117"/>
      <c r="FG49" s="117"/>
      <c r="FH49" s="117"/>
      <c r="FI49" s="117"/>
      <c r="FJ49" s="117"/>
      <c r="FK49" s="117"/>
      <c r="FL49" s="117"/>
      <c r="FM49" s="117"/>
      <c r="FN49" s="117"/>
      <c r="FO49" s="117"/>
      <c r="FP49" s="117"/>
      <c r="FQ49" s="117"/>
      <c r="FR49" s="117"/>
      <c r="FS49" s="117"/>
      <c r="FT49" s="117"/>
      <c r="FU49" s="117"/>
      <c r="FV49" s="117"/>
      <c r="FW49" s="117"/>
      <c r="FX49" s="117"/>
      <c r="FY49" s="117"/>
      <c r="FZ49" s="117"/>
      <c r="GA49" s="117"/>
      <c r="GB49" s="117"/>
      <c r="GC49" s="117"/>
      <c r="GD49" s="117"/>
      <c r="GE49" s="117"/>
      <c r="GF49" s="117"/>
      <c r="GG49" s="117"/>
      <c r="GH49" s="117"/>
      <c r="GI49" s="117"/>
      <c r="GJ49" s="117"/>
      <c r="GK49" s="117"/>
      <c r="GL49" s="117"/>
      <c r="GM49" s="117"/>
      <c r="GN49" s="117"/>
      <c r="GO49" s="117"/>
      <c r="GP49" s="117"/>
      <c r="GQ49" s="117"/>
      <c r="GR49" s="117"/>
      <c r="GS49" s="117"/>
      <c r="GT49" s="117"/>
      <c r="GU49" s="117"/>
      <c r="GV49" s="117"/>
      <c r="GW49" s="117"/>
      <c r="GX49" s="117"/>
      <c r="GY49" s="117"/>
      <c r="GZ49" s="117"/>
      <c r="HA49" s="117"/>
      <c r="HB49" s="117"/>
      <c r="HC49" s="117"/>
      <c r="HD49" s="117"/>
      <c r="HE49" s="117"/>
      <c r="HF49" s="117"/>
      <c r="HG49" s="117"/>
      <c r="HH49" s="117"/>
      <c r="HI49" s="117"/>
      <c r="HJ49" s="117"/>
      <c r="HK49" s="117"/>
      <c r="HL49" s="117"/>
      <c r="HM49" s="117"/>
      <c r="HN49" s="117"/>
      <c r="HO49" s="117"/>
      <c r="HP49" s="117"/>
      <c r="HQ49" s="117"/>
      <c r="HR49" s="117"/>
      <c r="HS49" s="117"/>
      <c r="HT49" s="117"/>
      <c r="HU49" s="117"/>
      <c r="HV49" s="117"/>
      <c r="HW49" s="117"/>
      <c r="HX49" s="117"/>
      <c r="HY49" s="117"/>
    </row>
    <row r="50" s="15" customFormat="true" ht="13.8" hidden="false" customHeight="false" outlineLevel="0" collapsed="false">
      <c r="B50" s="21" t="s">
        <v>101</v>
      </c>
      <c r="C50" s="49" t="n">
        <v>584</v>
      </c>
      <c r="D50" s="37" t="s">
        <v>95</v>
      </c>
      <c r="E50" s="21" t="s">
        <v>101</v>
      </c>
      <c r="F50" s="21"/>
      <c r="G50" s="83" t="s">
        <v>474</v>
      </c>
      <c r="H50" s="83" t="n">
        <v>36.3</v>
      </c>
      <c r="I50" s="83" t="s">
        <v>640</v>
      </c>
      <c r="J50" s="83" t="s">
        <v>526</v>
      </c>
      <c r="K50" s="83" t="s">
        <v>641</v>
      </c>
      <c r="L50" s="83" t="n">
        <v>53.9</v>
      </c>
      <c r="M50" s="83" t="s">
        <v>642</v>
      </c>
      <c r="N50" s="83" t="s">
        <v>643</v>
      </c>
      <c r="O50" s="83" t="s">
        <v>644</v>
      </c>
      <c r="P50" s="83" t="s">
        <v>512</v>
      </c>
      <c r="Q50" s="83" t="n">
        <v>1.26</v>
      </c>
      <c r="R50" s="83" t="n">
        <v>1.92</v>
      </c>
      <c r="S50" s="83" t="n">
        <v>29.1</v>
      </c>
      <c r="T50" s="83" t="n">
        <v>32.3</v>
      </c>
      <c r="U50" s="83" t="n">
        <v>5.86</v>
      </c>
      <c r="V50" s="83" t="s">
        <v>645</v>
      </c>
      <c r="W50" s="83" t="s">
        <v>646</v>
      </c>
      <c r="X50" s="83" t="s">
        <v>418</v>
      </c>
      <c r="Y50" s="83" t="s">
        <v>647</v>
      </c>
      <c r="Z50" s="83" t="s">
        <v>477</v>
      </c>
      <c r="AA50" s="83" t="s">
        <v>268</v>
      </c>
      <c r="AB50" s="83" t="n">
        <v>28.4</v>
      </c>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7"/>
      <c r="BR50" s="117"/>
      <c r="BS50" s="117"/>
      <c r="BT50" s="117"/>
      <c r="BU50" s="117"/>
      <c r="BV50" s="117"/>
      <c r="BW50" s="117"/>
      <c r="BX50" s="117"/>
      <c r="BY50" s="117"/>
      <c r="BZ50" s="117"/>
      <c r="CA50" s="117"/>
      <c r="CB50" s="117"/>
      <c r="CC50" s="117"/>
      <c r="CD50" s="117"/>
      <c r="CE50" s="117"/>
      <c r="CF50" s="117"/>
      <c r="CG50" s="117"/>
      <c r="CH50" s="117"/>
      <c r="CI50" s="117"/>
      <c r="CJ50" s="117"/>
      <c r="CK50" s="117"/>
      <c r="CL50" s="117"/>
      <c r="CM50" s="117"/>
      <c r="CN50" s="117"/>
      <c r="CO50" s="117"/>
      <c r="CP50" s="117"/>
      <c r="CQ50" s="117"/>
      <c r="CR50" s="117"/>
      <c r="CS50" s="117"/>
      <c r="CT50" s="117"/>
      <c r="CU50" s="117"/>
      <c r="CV50" s="117"/>
      <c r="CW50" s="117"/>
      <c r="CX50" s="117"/>
      <c r="CY50" s="117"/>
      <c r="CZ50" s="117"/>
      <c r="DA50" s="117"/>
      <c r="DB50" s="117"/>
      <c r="DC50" s="117"/>
      <c r="DD50" s="117"/>
      <c r="DE50" s="117"/>
      <c r="DF50" s="117"/>
      <c r="DG50" s="117"/>
      <c r="DH50" s="117"/>
      <c r="DI50" s="117"/>
      <c r="DJ50" s="117"/>
      <c r="DK50" s="117"/>
      <c r="DL50" s="117"/>
      <c r="DM50" s="117"/>
      <c r="DN50" s="117"/>
      <c r="DO50" s="117"/>
      <c r="DP50" s="117"/>
      <c r="DQ50" s="117"/>
      <c r="DR50" s="117"/>
      <c r="DS50" s="117"/>
      <c r="DT50" s="117"/>
      <c r="DU50" s="117"/>
      <c r="DV50" s="117"/>
      <c r="DW50" s="117"/>
      <c r="DX50" s="117"/>
      <c r="DY50" s="117"/>
      <c r="DZ50" s="117"/>
      <c r="EA50" s="117"/>
      <c r="EB50" s="117"/>
      <c r="EC50" s="117"/>
      <c r="ED50" s="117"/>
      <c r="EE50" s="117"/>
      <c r="EF50" s="117"/>
      <c r="EG50" s="117"/>
      <c r="EH50" s="117"/>
      <c r="EI50" s="117"/>
      <c r="EJ50" s="117"/>
      <c r="EK50" s="117"/>
      <c r="EL50" s="117"/>
      <c r="EM50" s="117"/>
      <c r="EN50" s="117"/>
      <c r="EO50" s="117"/>
      <c r="EP50" s="117"/>
      <c r="EQ50" s="117"/>
      <c r="ER50" s="117"/>
      <c r="ES50" s="117"/>
      <c r="ET50" s="117"/>
      <c r="EU50" s="117"/>
      <c r="EV50" s="117"/>
      <c r="EW50" s="117"/>
      <c r="EX50" s="117"/>
      <c r="EY50" s="117"/>
      <c r="EZ50" s="117"/>
      <c r="FA50" s="117"/>
      <c r="FB50" s="117"/>
      <c r="FC50" s="117"/>
      <c r="FD50" s="117"/>
      <c r="FE50" s="117"/>
      <c r="FF50" s="117"/>
      <c r="FG50" s="117"/>
      <c r="FH50" s="117"/>
      <c r="FI50" s="117"/>
      <c r="FJ50" s="117"/>
      <c r="FK50" s="117"/>
      <c r="FL50" s="117"/>
      <c r="FM50" s="117"/>
      <c r="FN50" s="117"/>
      <c r="FO50" s="117"/>
      <c r="FP50" s="117"/>
      <c r="FQ50" s="117"/>
      <c r="FR50" s="117"/>
      <c r="FS50" s="117"/>
      <c r="FT50" s="117"/>
      <c r="FU50" s="117"/>
      <c r="FV50" s="117"/>
      <c r="FW50" s="117"/>
      <c r="FX50" s="117"/>
      <c r="FY50" s="117"/>
      <c r="FZ50" s="117"/>
      <c r="GA50" s="117"/>
      <c r="GB50" s="117"/>
      <c r="GC50" s="117"/>
      <c r="GD50" s="117"/>
      <c r="GE50" s="117"/>
      <c r="GF50" s="117"/>
      <c r="GG50" s="117"/>
      <c r="GH50" s="117"/>
      <c r="GI50" s="117"/>
      <c r="GJ50" s="117"/>
      <c r="GK50" s="117"/>
      <c r="GL50" s="117"/>
      <c r="GM50" s="117"/>
      <c r="GN50" s="117"/>
      <c r="GO50" s="117"/>
      <c r="GP50" s="117"/>
      <c r="GQ50" s="117"/>
      <c r="GR50" s="117"/>
      <c r="GS50" s="117"/>
      <c r="GT50" s="117"/>
      <c r="GU50" s="117"/>
      <c r="GV50" s="117"/>
      <c r="GW50" s="117"/>
      <c r="GX50" s="117"/>
      <c r="GY50" s="117"/>
      <c r="GZ50" s="117"/>
      <c r="HA50" s="117"/>
      <c r="HB50" s="117"/>
      <c r="HC50" s="117"/>
      <c r="HD50" s="117"/>
      <c r="HE50" s="117"/>
      <c r="HF50" s="117"/>
      <c r="HG50" s="117"/>
      <c r="HH50" s="117"/>
      <c r="HI50" s="117"/>
      <c r="HJ50" s="117"/>
      <c r="HK50" s="117"/>
      <c r="HL50" s="117"/>
      <c r="HM50" s="117"/>
      <c r="HN50" s="117"/>
      <c r="HO50" s="117"/>
      <c r="HP50" s="117"/>
      <c r="HQ50" s="117"/>
      <c r="HR50" s="117"/>
      <c r="HS50" s="117"/>
      <c r="HT50" s="117"/>
      <c r="HU50" s="117"/>
      <c r="HV50" s="117"/>
      <c r="HW50" s="117"/>
      <c r="HX50" s="117"/>
      <c r="HY50" s="117"/>
    </row>
    <row r="51" s="15" customFormat="true" ht="14" hidden="false" customHeight="false" outlineLevel="0" collapsed="false">
      <c r="B51" s="21" t="s">
        <v>103</v>
      </c>
      <c r="C51" s="49" t="n">
        <v>485</v>
      </c>
      <c r="D51" s="46" t="s">
        <v>95</v>
      </c>
      <c r="E51" s="21" t="s">
        <v>103</v>
      </c>
      <c r="F51" s="21"/>
      <c r="G51" s="83" t="s">
        <v>474</v>
      </c>
      <c r="H51" s="118" t="n">
        <v>0.069</v>
      </c>
      <c r="I51" s="83" t="s">
        <v>418</v>
      </c>
      <c r="J51" s="83" t="s">
        <v>339</v>
      </c>
      <c r="K51" s="83" t="s">
        <v>268</v>
      </c>
      <c r="L51" s="83" t="n">
        <v>96.8</v>
      </c>
      <c r="M51" s="83" t="s">
        <v>298</v>
      </c>
      <c r="N51" s="83" t="s">
        <v>648</v>
      </c>
      <c r="O51" s="83" t="s">
        <v>649</v>
      </c>
      <c r="P51" s="83" t="s">
        <v>650</v>
      </c>
      <c r="Q51" s="83" t="n">
        <v>1.05</v>
      </c>
      <c r="R51" s="83" t="n">
        <v>10.9</v>
      </c>
      <c r="S51" s="83" t="n">
        <v>8.73</v>
      </c>
      <c r="T51" s="83" t="n">
        <v>1.38</v>
      </c>
      <c r="U51" s="83" t="n">
        <v>17.8</v>
      </c>
      <c r="V51" s="83" t="s">
        <v>418</v>
      </c>
      <c r="W51" s="83" t="s">
        <v>298</v>
      </c>
      <c r="X51" s="83" t="s">
        <v>651</v>
      </c>
      <c r="Y51" s="83" t="s">
        <v>477</v>
      </c>
      <c r="Z51" s="83" t="s">
        <v>477</v>
      </c>
      <c r="AA51" s="83" t="s">
        <v>268</v>
      </c>
      <c r="AB51" s="83" t="n">
        <v>0.0267</v>
      </c>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7"/>
      <c r="BQ51" s="117"/>
      <c r="BR51" s="117"/>
      <c r="BS51" s="117"/>
      <c r="BT51" s="117"/>
      <c r="BU51" s="117"/>
      <c r="BV51" s="117"/>
      <c r="BW51" s="117"/>
      <c r="BX51" s="117"/>
      <c r="BY51" s="117"/>
      <c r="BZ51" s="117"/>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117"/>
      <c r="EA51" s="117"/>
      <c r="EB51" s="117"/>
      <c r="EC51" s="117"/>
      <c r="ED51" s="117"/>
      <c r="EE51" s="117"/>
      <c r="EF51" s="117"/>
      <c r="EG51" s="117"/>
      <c r="EH51" s="117"/>
      <c r="EI51" s="117"/>
      <c r="EJ51" s="117"/>
      <c r="EK51" s="117"/>
      <c r="EL51" s="117"/>
      <c r="EM51" s="117"/>
      <c r="EN51" s="117"/>
      <c r="EO51" s="117"/>
      <c r="EP51" s="117"/>
      <c r="EQ51" s="117"/>
      <c r="ER51" s="117"/>
      <c r="ES51" s="117"/>
      <c r="ET51" s="117"/>
      <c r="EU51" s="117"/>
      <c r="EV51" s="117"/>
      <c r="EW51" s="117"/>
      <c r="EX51" s="117"/>
      <c r="EY51" s="117"/>
      <c r="EZ51" s="117"/>
      <c r="FA51" s="117"/>
      <c r="FB51" s="117"/>
      <c r="FC51" s="117"/>
      <c r="FD51" s="117"/>
      <c r="FE51" s="117"/>
      <c r="FF51" s="117"/>
      <c r="FG51" s="117"/>
      <c r="FH51" s="117"/>
      <c r="FI51" s="117"/>
      <c r="FJ51" s="117"/>
      <c r="FK51" s="117"/>
      <c r="FL51" s="117"/>
      <c r="FM51" s="117"/>
      <c r="FN51" s="117"/>
      <c r="FO51" s="117"/>
      <c r="FP51" s="117"/>
      <c r="FQ51" s="117"/>
      <c r="FR51" s="117"/>
      <c r="FS51" s="117"/>
      <c r="FT51" s="117"/>
      <c r="FU51" s="117"/>
      <c r="FV51" s="117"/>
      <c r="FW51" s="117"/>
      <c r="FX51" s="117"/>
      <c r="FY51" s="117"/>
      <c r="FZ51" s="117"/>
      <c r="GA51" s="117"/>
      <c r="GB51" s="117"/>
      <c r="GC51" s="117"/>
      <c r="GD51" s="117"/>
      <c r="GE51" s="117"/>
      <c r="GF51" s="117"/>
      <c r="GG51" s="117"/>
      <c r="GH51" s="117"/>
      <c r="GI51" s="117"/>
      <c r="GJ51" s="117"/>
      <c r="GK51" s="117"/>
      <c r="GL51" s="117"/>
      <c r="GM51" s="117"/>
      <c r="GN51" s="117"/>
      <c r="GO51" s="117"/>
      <c r="GP51" s="117"/>
      <c r="GQ51" s="117"/>
      <c r="GR51" s="117"/>
      <c r="GS51" s="117"/>
      <c r="GT51" s="117"/>
      <c r="GU51" s="117"/>
      <c r="GV51" s="117"/>
      <c r="GW51" s="117"/>
      <c r="GX51" s="117"/>
      <c r="GY51" s="117"/>
      <c r="GZ51" s="117"/>
      <c r="HA51" s="117"/>
      <c r="HB51" s="117"/>
      <c r="HC51" s="117"/>
      <c r="HD51" s="117"/>
      <c r="HE51" s="117"/>
      <c r="HF51" s="117"/>
      <c r="HG51" s="117"/>
      <c r="HH51" s="117"/>
      <c r="HI51" s="117"/>
      <c r="HJ51" s="117"/>
      <c r="HK51" s="117"/>
      <c r="HL51" s="117"/>
      <c r="HM51" s="117"/>
      <c r="HN51" s="117"/>
      <c r="HO51" s="117"/>
      <c r="HP51" s="117"/>
      <c r="HQ51" s="117"/>
      <c r="HR51" s="117"/>
      <c r="HS51" s="117"/>
      <c r="HT51" s="117"/>
      <c r="HU51" s="117"/>
      <c r="HV51" s="117"/>
      <c r="HW51" s="117"/>
      <c r="HX51" s="117"/>
      <c r="HY51" s="117"/>
    </row>
    <row r="52" s="15" customFormat="true" ht="14" hidden="false" customHeight="false" outlineLevel="0" collapsed="false">
      <c r="B52" s="21" t="s">
        <v>105</v>
      </c>
      <c r="C52" s="49" t="n">
        <v>463</v>
      </c>
      <c r="D52" s="46" t="s">
        <v>95</v>
      </c>
      <c r="E52" s="21" t="s">
        <v>105</v>
      </c>
      <c r="F52" s="21"/>
      <c r="G52" s="83" t="s">
        <v>474</v>
      </c>
      <c r="H52" s="83" t="n">
        <v>0.356</v>
      </c>
      <c r="I52" s="83" t="s">
        <v>418</v>
      </c>
      <c r="J52" s="83" t="s">
        <v>652</v>
      </c>
      <c r="K52" s="83" t="s">
        <v>268</v>
      </c>
      <c r="L52" s="83" t="n">
        <v>30.9</v>
      </c>
      <c r="M52" s="83" t="s">
        <v>298</v>
      </c>
      <c r="N52" s="83" t="s">
        <v>653</v>
      </c>
      <c r="O52" s="83" t="s">
        <v>654</v>
      </c>
      <c r="P52" s="83" t="s">
        <v>655</v>
      </c>
      <c r="Q52" s="83" t="n">
        <v>18.9</v>
      </c>
      <c r="R52" s="83" t="n">
        <v>1.15</v>
      </c>
      <c r="S52" s="83" t="n">
        <v>11.9</v>
      </c>
      <c r="T52" s="83" t="n">
        <v>5.18</v>
      </c>
      <c r="U52" s="113" t="n">
        <v>14</v>
      </c>
      <c r="V52" s="83" t="s">
        <v>656</v>
      </c>
      <c r="W52" s="83" t="s">
        <v>657</v>
      </c>
      <c r="X52" s="83" t="s">
        <v>418</v>
      </c>
      <c r="Y52" s="83" t="s">
        <v>477</v>
      </c>
      <c r="Z52" s="83" t="s">
        <v>477</v>
      </c>
      <c r="AA52" s="83" t="s">
        <v>658</v>
      </c>
      <c r="AB52" s="83" t="n">
        <v>0.0644</v>
      </c>
      <c r="AH52" s="117"/>
      <c r="AI52" s="117"/>
      <c r="AJ52" s="117"/>
      <c r="AK52" s="117"/>
      <c r="AL52" s="117"/>
      <c r="AM52" s="117"/>
      <c r="AN52" s="117"/>
      <c r="AO52" s="117"/>
      <c r="AP52" s="117"/>
      <c r="AQ52" s="117"/>
      <c r="AR52" s="117"/>
      <c r="AS52" s="117"/>
      <c r="AT52" s="117"/>
      <c r="AU52" s="117"/>
      <c r="AV52" s="117"/>
      <c r="AW52" s="117"/>
      <c r="AX52" s="117"/>
      <c r="AY52" s="117"/>
      <c r="AZ52" s="117"/>
      <c r="BA52" s="117"/>
      <c r="BB52" s="117"/>
      <c r="BC52" s="117"/>
      <c r="BD52" s="117"/>
      <c r="BE52" s="117"/>
      <c r="BF52" s="117"/>
      <c r="BG52" s="117"/>
      <c r="BH52" s="117"/>
      <c r="BI52" s="117"/>
      <c r="BJ52" s="117"/>
      <c r="BK52" s="117"/>
      <c r="BL52" s="117"/>
      <c r="BM52" s="117"/>
      <c r="BN52" s="117"/>
      <c r="BO52" s="117"/>
      <c r="BP52" s="117"/>
      <c r="BQ52" s="117"/>
      <c r="BR52" s="117"/>
      <c r="BS52" s="117"/>
      <c r="BT52" s="117"/>
      <c r="BU52" s="117"/>
      <c r="BV52" s="117"/>
      <c r="BW52" s="117"/>
      <c r="BX52" s="117"/>
      <c r="BY52" s="117"/>
      <c r="BZ52" s="117"/>
      <c r="CA52" s="117"/>
      <c r="CB52" s="117"/>
      <c r="CC52" s="117"/>
      <c r="CD52" s="117"/>
      <c r="CE52" s="117"/>
      <c r="CF52" s="117"/>
      <c r="CG52" s="117"/>
      <c r="CH52" s="117"/>
      <c r="CI52" s="117"/>
      <c r="CJ52" s="117"/>
      <c r="CK52" s="117"/>
      <c r="CL52" s="117"/>
      <c r="CM52" s="117"/>
      <c r="CN52" s="117"/>
      <c r="CO52" s="117"/>
      <c r="CP52" s="117"/>
      <c r="CQ52" s="117"/>
      <c r="CR52" s="117"/>
      <c r="CS52" s="117"/>
      <c r="CT52" s="117"/>
      <c r="CU52" s="117"/>
      <c r="CV52" s="117"/>
      <c r="CW52" s="117"/>
      <c r="CX52" s="117"/>
      <c r="CY52" s="117"/>
      <c r="CZ52" s="117"/>
      <c r="DA52" s="117"/>
      <c r="DB52" s="117"/>
      <c r="DC52" s="117"/>
      <c r="DD52" s="117"/>
      <c r="DE52" s="117"/>
      <c r="DF52" s="117"/>
      <c r="DG52" s="117"/>
      <c r="DH52" s="117"/>
      <c r="DI52" s="117"/>
      <c r="DJ52" s="117"/>
      <c r="DK52" s="117"/>
      <c r="DL52" s="117"/>
      <c r="DM52" s="117"/>
      <c r="DN52" s="117"/>
      <c r="DO52" s="117"/>
      <c r="DP52" s="117"/>
      <c r="DQ52" s="117"/>
      <c r="DR52" s="117"/>
      <c r="DS52" s="117"/>
      <c r="DT52" s="117"/>
      <c r="DU52" s="117"/>
      <c r="DV52" s="117"/>
      <c r="DW52" s="117"/>
      <c r="DX52" s="117"/>
      <c r="DY52" s="117"/>
      <c r="DZ52" s="117"/>
      <c r="EA52" s="117"/>
      <c r="EB52" s="117"/>
      <c r="EC52" s="117"/>
      <c r="ED52" s="117"/>
      <c r="EE52" s="117"/>
      <c r="EF52" s="117"/>
      <c r="EG52" s="117"/>
      <c r="EH52" s="117"/>
      <c r="EI52" s="117"/>
      <c r="EJ52" s="117"/>
      <c r="EK52" s="117"/>
      <c r="EL52" s="117"/>
      <c r="EM52" s="117"/>
      <c r="EN52" s="117"/>
      <c r="EO52" s="117"/>
      <c r="EP52" s="117"/>
      <c r="EQ52" s="117"/>
      <c r="ER52" s="117"/>
      <c r="ES52" s="117"/>
      <c r="ET52" s="117"/>
      <c r="EU52" s="117"/>
      <c r="EV52" s="117"/>
      <c r="EW52" s="117"/>
      <c r="EX52" s="117"/>
      <c r="EY52" s="117"/>
      <c r="EZ52" s="117"/>
      <c r="FA52" s="117"/>
      <c r="FB52" s="117"/>
      <c r="FC52" s="117"/>
      <c r="FD52" s="117"/>
      <c r="FE52" s="117"/>
      <c r="FF52" s="117"/>
      <c r="FG52" s="117"/>
      <c r="FH52" s="117"/>
      <c r="FI52" s="117"/>
      <c r="FJ52" s="117"/>
      <c r="FK52" s="117"/>
      <c r="FL52" s="117"/>
      <c r="FM52" s="117"/>
      <c r="FN52" s="117"/>
      <c r="FO52" s="117"/>
      <c r="FP52" s="117"/>
      <c r="FQ52" s="117"/>
      <c r="FR52" s="117"/>
      <c r="FS52" s="117"/>
      <c r="FT52" s="117"/>
      <c r="FU52" s="117"/>
      <c r="FV52" s="117"/>
      <c r="FW52" s="117"/>
      <c r="FX52" s="117"/>
      <c r="FY52" s="117"/>
      <c r="FZ52" s="117"/>
      <c r="GA52" s="117"/>
      <c r="GB52" s="117"/>
      <c r="GC52" s="117"/>
      <c r="GD52" s="117"/>
      <c r="GE52" s="117"/>
      <c r="GF52" s="117"/>
      <c r="GG52" s="117"/>
      <c r="GH52" s="117"/>
      <c r="GI52" s="117"/>
      <c r="GJ52" s="117"/>
      <c r="GK52" s="117"/>
      <c r="GL52" s="117"/>
      <c r="GM52" s="117"/>
      <c r="GN52" s="117"/>
      <c r="GO52" s="117"/>
      <c r="GP52" s="117"/>
      <c r="GQ52" s="117"/>
      <c r="GR52" s="117"/>
      <c r="GS52" s="117"/>
      <c r="GT52" s="117"/>
      <c r="GU52" s="117"/>
      <c r="GV52" s="117"/>
      <c r="GW52" s="117"/>
      <c r="GX52" s="117"/>
      <c r="GY52" s="117"/>
      <c r="GZ52" s="117"/>
      <c r="HA52" s="117"/>
      <c r="HB52" s="117"/>
      <c r="HC52" s="117"/>
      <c r="HD52" s="117"/>
      <c r="HE52" s="117"/>
      <c r="HF52" s="117"/>
      <c r="HG52" s="117"/>
      <c r="HH52" s="117"/>
      <c r="HI52" s="117"/>
      <c r="HJ52" s="117"/>
      <c r="HK52" s="117"/>
      <c r="HL52" s="117"/>
      <c r="HM52" s="117"/>
      <c r="HN52" s="117"/>
      <c r="HO52" s="117"/>
      <c r="HP52" s="117"/>
      <c r="HQ52" s="117"/>
      <c r="HR52" s="117"/>
      <c r="HS52" s="117"/>
      <c r="HT52" s="117"/>
      <c r="HU52" s="117"/>
      <c r="HV52" s="117"/>
      <c r="HW52" s="117"/>
      <c r="HX52" s="117"/>
      <c r="HY52" s="117"/>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1:36"/>
  <sheetViews>
    <sheetView windowProtection="false"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 activeCellId="0" sqref="A1"/>
    </sheetView>
  </sheetViews>
  <sheetFormatPr defaultRowHeight="12.8"/>
  <cols>
    <col collapsed="false" hidden="false" max="1" min="1" style="0" width="16.0255102040816"/>
    <col collapsed="false" hidden="false" max="2" min="2" style="108" width="13.0204081632653"/>
    <col collapsed="false" hidden="false" max="4" min="3" style="108" width="10.8010204081633"/>
    <col collapsed="false" hidden="false" max="5" min="5" style="108" width="11.8877551020408"/>
    <col collapsed="false" hidden="false" max="19" min="6" style="108" width="10.8010204081633"/>
    <col collapsed="false" hidden="false" max="20" min="20" style="108" width="13.6989795918367"/>
    <col collapsed="false" hidden="false" max="24" min="21" style="108" width="10.8010204081633"/>
    <col collapsed="false" hidden="false" max="25" min="25" style="108" width="9.37755102040816"/>
    <col collapsed="false" hidden="false" max="28" min="26" style="108" width="10.8010204081633"/>
    <col collapsed="false" hidden="false" max="29" min="29" style="0" width="10.8010204081633"/>
    <col collapsed="false" hidden="false" max="30" min="30" style="0" width="13.6989795918367"/>
    <col collapsed="false" hidden="false" max="33" min="31" style="0" width="10.8010204081633"/>
    <col collapsed="false" hidden="false" max="233" min="34" style="108" width="10.8010204081633"/>
    <col collapsed="false" hidden="false" max="1025" min="234" style="0" width="11.0510204081633"/>
  </cols>
  <sheetData>
    <row r="1" s="63" customFormat="true" ht="15" hidden="false" customHeight="false" outlineLevel="0" collapsed="false">
      <c r="A1" s="109" t="s">
        <v>659</v>
      </c>
      <c r="B1" s="57"/>
      <c r="C1" s="57"/>
      <c r="D1" s="57"/>
      <c r="E1" s="0"/>
      <c r="F1" s="0"/>
      <c r="G1" s="0"/>
      <c r="H1" s="20"/>
      <c r="I1" s="20"/>
      <c r="J1" s="110"/>
      <c r="L1" s="20"/>
      <c r="M1" s="110"/>
      <c r="N1" s="110"/>
      <c r="O1" s="110"/>
      <c r="P1" s="110"/>
      <c r="Q1" s="20"/>
      <c r="R1" s="110"/>
      <c r="S1" s="20"/>
      <c r="T1" s="20"/>
      <c r="U1" s="20"/>
      <c r="V1" s="110"/>
      <c r="W1" s="110"/>
      <c r="Y1" s="108"/>
      <c r="Z1" s="108"/>
      <c r="AA1" s="110"/>
      <c r="AB1" s="20"/>
      <c r="AC1" s="0"/>
      <c r="AD1" s="0"/>
      <c r="AE1" s="0"/>
      <c r="AF1" s="0"/>
      <c r="AG1" s="0"/>
      <c r="HS1" s="108"/>
      <c r="HT1" s="108"/>
      <c r="HU1" s="108"/>
      <c r="HV1" s="108"/>
      <c r="HW1" s="108"/>
      <c r="HX1" s="108"/>
      <c r="AMC1" s="0"/>
      <c r="AMD1" s="0"/>
      <c r="AME1" s="0"/>
      <c r="AMF1" s="0"/>
      <c r="AMG1" s="0"/>
      <c r="AMH1" s="0"/>
      <c r="AMI1" s="0"/>
      <c r="AMJ1" s="0"/>
    </row>
    <row r="2" customFormat="false" ht="13.8" hidden="false" customHeight="false" outlineLevel="0" collapsed="false">
      <c r="B2" s="57"/>
      <c r="C2" s="57"/>
      <c r="D2" s="57"/>
      <c r="E2" s="57"/>
      <c r="F2" s="57"/>
      <c r="G2" s="0"/>
      <c r="H2" s="0"/>
      <c r="I2" s="0"/>
      <c r="J2" s="0"/>
      <c r="K2" s="0"/>
      <c r="L2" s="0"/>
      <c r="M2" s="0"/>
      <c r="N2" s="0"/>
      <c r="O2" s="0"/>
      <c r="P2" s="0"/>
      <c r="Q2" s="0"/>
      <c r="R2" s="0"/>
      <c r="S2" s="0"/>
      <c r="T2" s="0"/>
      <c r="U2" s="0"/>
      <c r="V2" s="0"/>
      <c r="W2" s="0"/>
      <c r="X2" s="0"/>
      <c r="Y2" s="0"/>
      <c r="Z2" s="0"/>
      <c r="AA2" s="0"/>
      <c r="AB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row>
    <row r="3" customFormat="false" ht="13.8" hidden="false" customHeight="false" outlineLevel="0" collapsed="false">
      <c r="A3" s="15"/>
      <c r="B3" s="10" t="s">
        <v>10</v>
      </c>
      <c r="C3" s="10" t="s">
        <v>239</v>
      </c>
      <c r="D3" s="10" t="s">
        <v>12</v>
      </c>
      <c r="E3" s="10" t="s">
        <v>151</v>
      </c>
      <c r="F3" s="10"/>
      <c r="G3" s="20" t="s">
        <v>240</v>
      </c>
      <c r="H3" s="20" t="s">
        <v>241</v>
      </c>
      <c r="I3" s="20" t="s">
        <v>242</v>
      </c>
      <c r="J3" s="110" t="s">
        <v>243</v>
      </c>
      <c r="K3" s="110" t="s">
        <v>244</v>
      </c>
      <c r="L3" s="20" t="s">
        <v>245</v>
      </c>
      <c r="M3" s="110" t="s">
        <v>246</v>
      </c>
      <c r="N3" s="110" t="s">
        <v>247</v>
      </c>
      <c r="O3" s="110" t="s">
        <v>248</v>
      </c>
      <c r="P3" s="110" t="s">
        <v>249</v>
      </c>
      <c r="Q3" s="20" t="s">
        <v>250</v>
      </c>
      <c r="R3" s="110" t="s">
        <v>251</v>
      </c>
      <c r="S3" s="20" t="s">
        <v>252</v>
      </c>
      <c r="T3" s="20" t="s">
        <v>253</v>
      </c>
      <c r="U3" s="20" t="s">
        <v>254</v>
      </c>
      <c r="V3" s="110" t="s">
        <v>255</v>
      </c>
      <c r="W3" s="110" t="s">
        <v>256</v>
      </c>
      <c r="X3" s="110" t="s">
        <v>257</v>
      </c>
      <c r="Y3" s="110" t="s">
        <v>258</v>
      </c>
      <c r="Z3" s="110" t="s">
        <v>259</v>
      </c>
      <c r="AA3" s="110" t="s">
        <v>260</v>
      </c>
      <c r="AB3" s="20" t="s">
        <v>261</v>
      </c>
      <c r="AC3" s="15"/>
      <c r="AD3" s="15"/>
      <c r="AE3" s="15"/>
      <c r="AF3" s="15"/>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row>
    <row r="4" customFormat="false" ht="13.8" hidden="false" customHeight="false" outlineLevel="0" collapsed="false">
      <c r="A4" s="15"/>
      <c r="B4" s="10"/>
      <c r="C4" s="22"/>
      <c r="D4" s="22"/>
      <c r="E4" s="22"/>
      <c r="F4" s="22"/>
      <c r="G4" s="111" t="s">
        <v>262</v>
      </c>
      <c r="H4" s="111" t="s">
        <v>263</v>
      </c>
      <c r="I4" s="111" t="s">
        <v>264</v>
      </c>
      <c r="J4" s="112" t="s">
        <v>262</v>
      </c>
      <c r="K4" s="112" t="s">
        <v>262</v>
      </c>
      <c r="L4" s="111" t="s">
        <v>263</v>
      </c>
      <c r="M4" s="112" t="s">
        <v>262</v>
      </c>
      <c r="N4" s="112" t="s">
        <v>262</v>
      </c>
      <c r="O4" s="112" t="s">
        <v>262</v>
      </c>
      <c r="P4" s="112" t="s">
        <v>262</v>
      </c>
      <c r="Q4" s="111" t="s">
        <v>263</v>
      </c>
      <c r="R4" s="112" t="s">
        <v>263</v>
      </c>
      <c r="S4" s="111" t="s">
        <v>263</v>
      </c>
      <c r="T4" s="111" t="s">
        <v>263</v>
      </c>
      <c r="U4" s="111" t="s">
        <v>263</v>
      </c>
      <c r="V4" s="112" t="s">
        <v>262</v>
      </c>
      <c r="W4" s="112" t="s">
        <v>262</v>
      </c>
      <c r="X4" s="112" t="s">
        <v>262</v>
      </c>
      <c r="Y4" s="112" t="s">
        <v>262</v>
      </c>
      <c r="Z4" s="112" t="s">
        <v>262</v>
      </c>
      <c r="AA4" s="112" t="s">
        <v>262</v>
      </c>
      <c r="AB4" s="111" t="s">
        <v>263</v>
      </c>
      <c r="AC4" s="15"/>
      <c r="AD4" s="15"/>
      <c r="AE4" s="15"/>
      <c r="AF4" s="15"/>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row>
    <row r="5" customFormat="false" ht="13.8" hidden="false" customHeight="false" outlineLevel="0" collapsed="false">
      <c r="A5" s="15"/>
      <c r="B5" s="15"/>
      <c r="C5" s="15"/>
      <c r="D5" s="15"/>
      <c r="E5" s="15"/>
      <c r="F5" s="117"/>
      <c r="G5" s="15"/>
      <c r="H5" s="15"/>
      <c r="I5" s="15"/>
      <c r="J5" s="15"/>
      <c r="K5" s="15"/>
      <c r="L5" s="15"/>
      <c r="M5" s="15"/>
      <c r="N5" s="15"/>
      <c r="O5" s="15"/>
      <c r="P5" s="15"/>
      <c r="Q5" s="15"/>
      <c r="R5" s="15"/>
      <c r="S5" s="15"/>
      <c r="T5" s="15"/>
      <c r="U5" s="15"/>
      <c r="V5" s="15"/>
      <c r="W5" s="15"/>
      <c r="X5" s="15"/>
      <c r="Y5" s="15"/>
      <c r="Z5" s="15"/>
      <c r="AA5" s="15"/>
      <c r="AB5" s="15"/>
      <c r="AC5" s="15"/>
      <c r="AD5" s="15"/>
      <c r="AE5" s="15"/>
      <c r="AF5" s="15"/>
    </row>
    <row r="6" customFormat="false" ht="13.8" hidden="false" customHeight="false" outlineLevel="0" collapsed="false">
      <c r="A6" s="27" t="s">
        <v>660</v>
      </c>
      <c r="B6" s="116"/>
      <c r="C6" s="15"/>
      <c r="D6" s="15"/>
      <c r="E6" s="15"/>
      <c r="F6" s="117"/>
      <c r="G6" s="15"/>
      <c r="H6" s="15"/>
      <c r="I6" s="15"/>
      <c r="J6" s="15"/>
      <c r="K6" s="15"/>
      <c r="L6" s="15"/>
      <c r="M6" s="15"/>
      <c r="N6" s="15"/>
      <c r="O6" s="15"/>
      <c r="P6" s="15"/>
      <c r="Q6" s="15"/>
      <c r="R6" s="15"/>
      <c r="S6" s="15"/>
      <c r="T6" s="15"/>
      <c r="U6" s="15"/>
      <c r="V6" s="15"/>
      <c r="W6" s="15"/>
      <c r="X6" s="15"/>
      <c r="Y6" s="15"/>
      <c r="Z6" s="15"/>
      <c r="AA6" s="15"/>
      <c r="AB6" s="15"/>
      <c r="AC6" s="15"/>
      <c r="AD6" s="15"/>
      <c r="AE6" s="15"/>
      <c r="AF6" s="15"/>
    </row>
    <row r="7" customFormat="false" ht="13.8" hidden="false" customHeight="false" outlineLevel="0" collapsed="false">
      <c r="A7" s="15"/>
      <c r="B7" s="15"/>
      <c r="C7" s="15"/>
      <c r="D7" s="15"/>
      <c r="E7" s="15"/>
      <c r="F7" s="117"/>
      <c r="G7" s="15"/>
      <c r="H7" s="15"/>
      <c r="I7" s="15"/>
      <c r="J7" s="15"/>
      <c r="K7" s="15"/>
      <c r="L7" s="15"/>
      <c r="M7" s="15"/>
      <c r="N7" s="15"/>
      <c r="O7" s="15"/>
      <c r="P7" s="15"/>
      <c r="Q7" s="15"/>
      <c r="R7" s="15"/>
      <c r="S7" s="15"/>
      <c r="T7" s="15"/>
      <c r="U7" s="15"/>
      <c r="V7" s="15"/>
      <c r="W7" s="15"/>
      <c r="X7" s="15"/>
      <c r="Y7" s="15"/>
      <c r="Z7" s="15"/>
      <c r="AA7" s="15"/>
      <c r="AB7" s="15"/>
      <c r="AC7" s="15"/>
      <c r="AD7" s="15"/>
      <c r="AE7" s="15"/>
      <c r="AF7" s="15"/>
    </row>
    <row r="8" customFormat="false" ht="13.8" hidden="false" customHeight="false" outlineLevel="0" collapsed="false">
      <c r="A8" s="15"/>
      <c r="B8" s="15" t="s">
        <v>110</v>
      </c>
      <c r="C8" s="15" t="n">
        <v>0</v>
      </c>
      <c r="D8" s="28" t="s">
        <v>20</v>
      </c>
      <c r="E8" s="15" t="s">
        <v>110</v>
      </c>
      <c r="F8" s="117"/>
      <c r="G8" s="83" t="s">
        <v>265</v>
      </c>
      <c r="H8" s="83" t="n">
        <v>1.92</v>
      </c>
      <c r="I8" s="83" t="s">
        <v>266</v>
      </c>
      <c r="J8" s="83" t="s">
        <v>661</v>
      </c>
      <c r="K8" s="83" t="s">
        <v>268</v>
      </c>
      <c r="L8" s="83" t="n">
        <v>11.6</v>
      </c>
      <c r="M8" s="83" t="s">
        <v>662</v>
      </c>
      <c r="N8" s="83" t="s">
        <v>403</v>
      </c>
      <c r="O8" s="83" t="s">
        <v>663</v>
      </c>
      <c r="P8" s="83" t="s">
        <v>266</v>
      </c>
      <c r="Q8" s="83" t="n">
        <v>3.39</v>
      </c>
      <c r="R8" s="83" t="n">
        <v>0.651</v>
      </c>
      <c r="S8" s="83" t="n">
        <v>5.48</v>
      </c>
      <c r="T8" s="114" t="n">
        <v>0.48</v>
      </c>
      <c r="U8" s="83" t="n">
        <v>2.65</v>
      </c>
      <c r="V8" s="83" t="s">
        <v>664</v>
      </c>
      <c r="W8" s="83" t="s">
        <v>665</v>
      </c>
      <c r="X8" s="83" t="s">
        <v>266</v>
      </c>
      <c r="Y8" s="83" t="s">
        <v>158</v>
      </c>
      <c r="Z8" s="83" t="s">
        <v>158</v>
      </c>
      <c r="AA8" s="83" t="s">
        <v>275</v>
      </c>
      <c r="AB8" s="83" t="n">
        <v>0.117</v>
      </c>
      <c r="AC8" s="15"/>
      <c r="AD8" s="15"/>
      <c r="AE8" s="15"/>
      <c r="AF8" s="15"/>
    </row>
    <row r="9" customFormat="false" ht="13.8" hidden="false" customHeight="false" outlineLevel="0" collapsed="false">
      <c r="A9" s="15"/>
      <c r="B9" s="15" t="s">
        <v>113</v>
      </c>
      <c r="C9" s="15" t="n">
        <v>1970</v>
      </c>
      <c r="D9" s="28" t="s">
        <v>20</v>
      </c>
      <c r="E9" s="15" t="s">
        <v>113</v>
      </c>
      <c r="F9" s="117"/>
      <c r="G9" s="83" t="s">
        <v>265</v>
      </c>
      <c r="H9" s="83" t="n">
        <v>7.64</v>
      </c>
      <c r="I9" s="83" t="s">
        <v>266</v>
      </c>
      <c r="J9" s="83" t="s">
        <v>666</v>
      </c>
      <c r="K9" s="83" t="s">
        <v>268</v>
      </c>
      <c r="L9" s="83" t="n">
        <v>9.98</v>
      </c>
      <c r="M9" s="83" t="s">
        <v>667</v>
      </c>
      <c r="N9" s="83" t="s">
        <v>668</v>
      </c>
      <c r="O9" s="83" t="s">
        <v>158</v>
      </c>
      <c r="P9" s="83" t="s">
        <v>669</v>
      </c>
      <c r="Q9" s="83" t="n">
        <v>3.69</v>
      </c>
      <c r="R9" s="83" t="n">
        <v>0.932</v>
      </c>
      <c r="S9" s="83" t="n">
        <v>7.31</v>
      </c>
      <c r="T9" s="115" t="n">
        <v>1.05</v>
      </c>
      <c r="U9" s="83" t="n">
        <v>3.15</v>
      </c>
      <c r="V9" s="83" t="s">
        <v>670</v>
      </c>
      <c r="W9" s="83" t="s">
        <v>671</v>
      </c>
      <c r="X9" s="83" t="s">
        <v>266</v>
      </c>
      <c r="Y9" s="83" t="s">
        <v>158</v>
      </c>
      <c r="Z9" s="83" t="s">
        <v>158</v>
      </c>
      <c r="AA9" s="83" t="s">
        <v>275</v>
      </c>
      <c r="AB9" s="83" t="n">
        <v>0.421</v>
      </c>
      <c r="AC9" s="15"/>
      <c r="AD9" s="15"/>
      <c r="AE9" s="15"/>
      <c r="AF9" s="15"/>
    </row>
    <row r="10" customFormat="false" ht="13.8" hidden="false" customHeight="false" outlineLevel="0" collapsed="false">
      <c r="A10" s="15"/>
      <c r="B10" s="15" t="s">
        <v>116</v>
      </c>
      <c r="C10" s="15" t="n">
        <v>2285</v>
      </c>
      <c r="D10" s="28" t="s">
        <v>20</v>
      </c>
      <c r="E10" s="15" t="s">
        <v>116</v>
      </c>
      <c r="F10" s="117"/>
      <c r="G10" s="83" t="s">
        <v>265</v>
      </c>
      <c r="H10" s="83" t="n">
        <v>8.41</v>
      </c>
      <c r="I10" s="83" t="s">
        <v>266</v>
      </c>
      <c r="J10" s="83" t="s">
        <v>269</v>
      </c>
      <c r="K10" s="83" t="s">
        <v>268</v>
      </c>
      <c r="L10" s="83" t="n">
        <v>10.5</v>
      </c>
      <c r="M10" s="83" t="s">
        <v>672</v>
      </c>
      <c r="N10" s="83" t="s">
        <v>673</v>
      </c>
      <c r="O10" s="83" t="s">
        <v>158</v>
      </c>
      <c r="P10" s="83" t="s">
        <v>674</v>
      </c>
      <c r="Q10" s="115" t="n">
        <v>3.5</v>
      </c>
      <c r="R10" s="83" t="n">
        <v>0.975</v>
      </c>
      <c r="S10" s="83" t="n">
        <v>7.64</v>
      </c>
      <c r="T10" s="115" t="n">
        <v>1.14</v>
      </c>
      <c r="U10" s="83" t="n">
        <v>3.24</v>
      </c>
      <c r="V10" s="83" t="s">
        <v>675</v>
      </c>
      <c r="W10" s="83" t="s">
        <v>676</v>
      </c>
      <c r="X10" s="83" t="s">
        <v>266</v>
      </c>
      <c r="Y10" s="83" t="s">
        <v>158</v>
      </c>
      <c r="Z10" s="83" t="s">
        <v>158</v>
      </c>
      <c r="AA10" s="83" t="s">
        <v>275</v>
      </c>
      <c r="AB10" s="83" t="n">
        <v>0.472</v>
      </c>
      <c r="AC10" s="15"/>
      <c r="AD10" s="15"/>
      <c r="AE10" s="15"/>
      <c r="AF10" s="15"/>
    </row>
    <row r="11" customFormat="false" ht="13.8" hidden="false" customHeight="false" outlineLevel="0" collapsed="false">
      <c r="A11" s="15"/>
      <c r="B11" s="15" t="s">
        <v>119</v>
      </c>
      <c r="C11" s="15" t="n">
        <v>3835</v>
      </c>
      <c r="D11" s="28" t="s">
        <v>20</v>
      </c>
      <c r="E11" s="15" t="s">
        <v>119</v>
      </c>
      <c r="F11" s="117"/>
      <c r="G11" s="83" t="s">
        <v>265</v>
      </c>
      <c r="H11" s="113" t="n">
        <v>13</v>
      </c>
      <c r="I11" s="83" t="s">
        <v>266</v>
      </c>
      <c r="J11" s="83" t="s">
        <v>328</v>
      </c>
      <c r="K11" s="83" t="s">
        <v>268</v>
      </c>
      <c r="L11" s="83" t="n">
        <v>15.2</v>
      </c>
      <c r="M11" s="83" t="s">
        <v>677</v>
      </c>
      <c r="N11" s="83" t="s">
        <v>287</v>
      </c>
      <c r="O11" s="83" t="s">
        <v>158</v>
      </c>
      <c r="P11" s="83" t="s">
        <v>678</v>
      </c>
      <c r="Q11" s="83" t="n">
        <v>2.64</v>
      </c>
      <c r="R11" s="83" t="n">
        <v>1.08</v>
      </c>
      <c r="S11" s="83" t="n">
        <v>11.2</v>
      </c>
      <c r="T11" s="115" t="n">
        <v>3.03</v>
      </c>
      <c r="U11" s="83" t="n">
        <v>3.56</v>
      </c>
      <c r="V11" s="83" t="s">
        <v>679</v>
      </c>
      <c r="W11" s="83" t="s">
        <v>680</v>
      </c>
      <c r="X11" s="83" t="s">
        <v>266</v>
      </c>
      <c r="Y11" s="83" t="s">
        <v>158</v>
      </c>
      <c r="Z11" s="83" t="s">
        <v>158</v>
      </c>
      <c r="AA11" s="83" t="s">
        <v>275</v>
      </c>
      <c r="AB11" s="83" t="n">
        <v>1.38</v>
      </c>
      <c r="AC11" s="15"/>
      <c r="AD11" s="15"/>
      <c r="AE11" s="15"/>
      <c r="AF11" s="15"/>
    </row>
    <row r="12" customFormat="false" ht="13.8" hidden="false" customHeight="false" outlineLevel="0" collapsed="false">
      <c r="A12" s="15"/>
      <c r="B12" s="15" t="s">
        <v>125</v>
      </c>
      <c r="C12" s="15" t="n">
        <v>4015</v>
      </c>
      <c r="D12" s="28" t="s">
        <v>20</v>
      </c>
      <c r="E12" s="15" t="s">
        <v>125</v>
      </c>
      <c r="F12" s="117"/>
      <c r="G12" s="83" t="s">
        <v>265</v>
      </c>
      <c r="H12" s="83" t="n">
        <v>6.97</v>
      </c>
      <c r="I12" s="83" t="s">
        <v>266</v>
      </c>
      <c r="J12" s="83" t="s">
        <v>267</v>
      </c>
      <c r="K12" s="83" t="s">
        <v>268</v>
      </c>
      <c r="L12" s="83" t="n">
        <v>14.6</v>
      </c>
      <c r="M12" s="83" t="s">
        <v>681</v>
      </c>
      <c r="N12" s="83" t="s">
        <v>489</v>
      </c>
      <c r="O12" s="83" t="s">
        <v>158</v>
      </c>
      <c r="P12" s="83" t="s">
        <v>682</v>
      </c>
      <c r="Q12" s="83" t="n">
        <v>1.47</v>
      </c>
      <c r="R12" s="83" t="n">
        <v>0.904</v>
      </c>
      <c r="S12" s="83" t="n">
        <v>7.28</v>
      </c>
      <c r="T12" s="115" t="n">
        <v>1.61</v>
      </c>
      <c r="U12" s="83" t="n">
        <v>2.73</v>
      </c>
      <c r="V12" s="83" t="s">
        <v>683</v>
      </c>
      <c r="W12" s="83" t="s">
        <v>684</v>
      </c>
      <c r="X12" s="83" t="s">
        <v>266</v>
      </c>
      <c r="Y12" s="83" t="s">
        <v>158</v>
      </c>
      <c r="Z12" s="83" t="s">
        <v>158</v>
      </c>
      <c r="AA12" s="83" t="s">
        <v>275</v>
      </c>
      <c r="AB12" s="83" t="n">
        <v>0.724</v>
      </c>
      <c r="AC12" s="15"/>
      <c r="AD12" s="15"/>
      <c r="AE12" s="15"/>
      <c r="AF12" s="15"/>
    </row>
    <row r="13" customFormat="false" ht="13.8" hidden="false" customHeight="false" outlineLevel="0" collapsed="false">
      <c r="A13" s="15"/>
      <c r="B13" s="15" t="s">
        <v>125</v>
      </c>
      <c r="C13" s="15" t="n">
        <v>4015</v>
      </c>
      <c r="D13" s="28" t="s">
        <v>20</v>
      </c>
      <c r="E13" s="15" t="s">
        <v>182</v>
      </c>
      <c r="F13" s="117"/>
      <c r="G13" s="83" t="s">
        <v>265</v>
      </c>
      <c r="H13" s="83" t="n">
        <v>6.95</v>
      </c>
      <c r="I13" s="83" t="s">
        <v>266</v>
      </c>
      <c r="J13" s="83" t="s">
        <v>267</v>
      </c>
      <c r="K13" s="83" t="s">
        <v>268</v>
      </c>
      <c r="L13" s="83" t="n">
        <v>14.7</v>
      </c>
      <c r="M13" s="83" t="s">
        <v>685</v>
      </c>
      <c r="N13" s="83" t="s">
        <v>686</v>
      </c>
      <c r="O13" s="83" t="s">
        <v>158</v>
      </c>
      <c r="P13" s="83" t="s">
        <v>682</v>
      </c>
      <c r="Q13" s="83" t="n">
        <v>1.47</v>
      </c>
      <c r="R13" s="83" t="n">
        <v>0.906</v>
      </c>
      <c r="S13" s="83" t="n">
        <v>7.21</v>
      </c>
      <c r="T13" s="115" t="n">
        <v>1.62</v>
      </c>
      <c r="U13" s="83" t="n">
        <v>2.76</v>
      </c>
      <c r="V13" s="83" t="s">
        <v>481</v>
      </c>
      <c r="W13" s="83" t="s">
        <v>687</v>
      </c>
      <c r="X13" s="83" t="s">
        <v>266</v>
      </c>
      <c r="Y13" s="83" t="s">
        <v>158</v>
      </c>
      <c r="Z13" s="83" t="s">
        <v>158</v>
      </c>
      <c r="AA13" s="83" t="s">
        <v>275</v>
      </c>
      <c r="AB13" s="83" t="n">
        <v>0.732</v>
      </c>
      <c r="AC13" s="15"/>
      <c r="AD13" s="15"/>
      <c r="AE13" s="15"/>
      <c r="AF13" s="15"/>
    </row>
    <row r="14" customFormat="false" ht="13.8" hidden="false" customHeight="false" outlineLevel="0" collapsed="false">
      <c r="A14" s="15"/>
      <c r="B14" s="15" t="s">
        <v>128</v>
      </c>
      <c r="C14" s="15" t="n">
        <v>5345</v>
      </c>
      <c r="D14" s="28" t="s">
        <v>20</v>
      </c>
      <c r="E14" s="15" t="s">
        <v>128</v>
      </c>
      <c r="F14" s="117"/>
      <c r="G14" s="83" t="s">
        <v>265</v>
      </c>
      <c r="H14" s="83" t="n">
        <v>10.7</v>
      </c>
      <c r="I14" s="83" t="s">
        <v>266</v>
      </c>
      <c r="J14" s="83" t="s">
        <v>267</v>
      </c>
      <c r="K14" s="83" t="s">
        <v>268</v>
      </c>
      <c r="L14" s="83" t="n">
        <v>16.3</v>
      </c>
      <c r="M14" s="83" t="s">
        <v>688</v>
      </c>
      <c r="N14" s="83" t="s">
        <v>343</v>
      </c>
      <c r="O14" s="83" t="s">
        <v>689</v>
      </c>
      <c r="P14" s="83" t="s">
        <v>615</v>
      </c>
      <c r="Q14" s="83" t="n">
        <v>2.55</v>
      </c>
      <c r="R14" s="83" t="n">
        <v>0.982</v>
      </c>
      <c r="S14" s="83" t="n">
        <v>7.62</v>
      </c>
      <c r="T14" s="115" t="n">
        <v>1.76</v>
      </c>
      <c r="U14" s="83" t="n">
        <v>2.95</v>
      </c>
      <c r="V14" s="83" t="s">
        <v>690</v>
      </c>
      <c r="W14" s="83" t="s">
        <v>691</v>
      </c>
      <c r="X14" s="83" t="s">
        <v>266</v>
      </c>
      <c r="Y14" s="83" t="s">
        <v>158</v>
      </c>
      <c r="Z14" s="83" t="s">
        <v>158</v>
      </c>
      <c r="AA14" s="83" t="s">
        <v>275</v>
      </c>
      <c r="AB14" s="83" t="n">
        <v>0.879</v>
      </c>
      <c r="AC14" s="15"/>
      <c r="AD14" s="15"/>
      <c r="AE14" s="15"/>
      <c r="AF14" s="15"/>
    </row>
    <row r="15" customFormat="false" ht="13.8" hidden="false" customHeight="false" outlineLevel="0" collapsed="false">
      <c r="A15" s="15"/>
      <c r="B15" s="15" t="s">
        <v>131</v>
      </c>
      <c r="C15" s="15" t="n">
        <v>6245</v>
      </c>
      <c r="D15" s="28" t="s">
        <v>20</v>
      </c>
      <c r="E15" s="15" t="s">
        <v>131</v>
      </c>
      <c r="F15" s="117"/>
      <c r="G15" s="83" t="s">
        <v>265</v>
      </c>
      <c r="H15" s="83" t="n">
        <v>7.18</v>
      </c>
      <c r="I15" s="83" t="s">
        <v>266</v>
      </c>
      <c r="J15" s="83" t="s">
        <v>267</v>
      </c>
      <c r="K15" s="83" t="s">
        <v>268</v>
      </c>
      <c r="L15" s="83" t="n">
        <v>17.9</v>
      </c>
      <c r="M15" s="83" t="s">
        <v>165</v>
      </c>
      <c r="N15" s="83" t="s">
        <v>337</v>
      </c>
      <c r="O15" s="83" t="s">
        <v>692</v>
      </c>
      <c r="P15" s="83" t="s">
        <v>693</v>
      </c>
      <c r="Q15" s="83" t="n">
        <v>1.37</v>
      </c>
      <c r="R15" s="83" t="n">
        <v>1.05</v>
      </c>
      <c r="S15" s="83" t="n">
        <v>7.64</v>
      </c>
      <c r="T15" s="115" t="n">
        <v>1.62</v>
      </c>
      <c r="U15" s="83" t="n">
        <v>3.05</v>
      </c>
      <c r="V15" s="83" t="s">
        <v>481</v>
      </c>
      <c r="W15" s="83" t="s">
        <v>694</v>
      </c>
      <c r="X15" s="83" t="s">
        <v>266</v>
      </c>
      <c r="Y15" s="83" t="s">
        <v>158</v>
      </c>
      <c r="Z15" s="83" t="s">
        <v>158</v>
      </c>
      <c r="AA15" s="83" t="s">
        <v>275</v>
      </c>
      <c r="AB15" s="83" t="n">
        <v>0.928</v>
      </c>
      <c r="AC15" s="15"/>
      <c r="AD15" s="15"/>
      <c r="AE15" s="15"/>
      <c r="AF15" s="15"/>
    </row>
    <row r="16" customFormat="false" ht="13.8" hidden="false" customHeight="false" outlineLevel="0" collapsed="false">
      <c r="A16" s="15"/>
      <c r="B16" s="15" t="s">
        <v>137</v>
      </c>
      <c r="C16" s="15" t="n">
        <v>6360</v>
      </c>
      <c r="D16" s="28" t="s">
        <v>20</v>
      </c>
      <c r="E16" s="15" t="s">
        <v>137</v>
      </c>
      <c r="F16" s="117"/>
      <c r="G16" s="83" t="s">
        <v>265</v>
      </c>
      <c r="H16" s="83" t="n">
        <v>4.93</v>
      </c>
      <c r="I16" s="83" t="s">
        <v>266</v>
      </c>
      <c r="J16" s="83" t="s">
        <v>267</v>
      </c>
      <c r="K16" s="83" t="s">
        <v>268</v>
      </c>
      <c r="L16" s="83" t="n">
        <v>26.5</v>
      </c>
      <c r="M16" s="83" t="s">
        <v>695</v>
      </c>
      <c r="N16" s="83" t="s">
        <v>696</v>
      </c>
      <c r="O16" s="83" t="s">
        <v>697</v>
      </c>
      <c r="P16" s="83" t="s">
        <v>686</v>
      </c>
      <c r="Q16" s="83" t="n">
        <v>1.08</v>
      </c>
      <c r="R16" s="83" t="n">
        <v>1.06</v>
      </c>
      <c r="S16" s="83" t="n">
        <v>7.53</v>
      </c>
      <c r="T16" s="115" t="n">
        <v>1.62</v>
      </c>
      <c r="U16" s="83" t="n">
        <v>2.85</v>
      </c>
      <c r="V16" s="83" t="s">
        <v>698</v>
      </c>
      <c r="W16" s="83" t="s">
        <v>699</v>
      </c>
      <c r="X16" s="83" t="s">
        <v>266</v>
      </c>
      <c r="Y16" s="83" t="s">
        <v>158</v>
      </c>
      <c r="Z16" s="83" t="s">
        <v>158</v>
      </c>
      <c r="AA16" s="83" t="s">
        <v>275</v>
      </c>
      <c r="AB16" s="83" t="n">
        <v>0.908</v>
      </c>
      <c r="AC16" s="15"/>
      <c r="AD16" s="15"/>
      <c r="AE16" s="15"/>
      <c r="AF16" s="15"/>
    </row>
    <row r="17" customFormat="false" ht="13.8" hidden="false" customHeight="false" outlineLevel="0" collapsed="false">
      <c r="A17" s="15"/>
      <c r="B17" s="15" t="s">
        <v>137</v>
      </c>
      <c r="C17" s="15" t="n">
        <v>6360</v>
      </c>
      <c r="D17" s="28" t="s">
        <v>20</v>
      </c>
      <c r="E17" s="15" t="s">
        <v>184</v>
      </c>
      <c r="F17" s="117"/>
      <c r="G17" s="83" t="s">
        <v>265</v>
      </c>
      <c r="H17" s="115" t="n">
        <v>4.9</v>
      </c>
      <c r="I17" s="83" t="s">
        <v>266</v>
      </c>
      <c r="J17" s="83" t="s">
        <v>267</v>
      </c>
      <c r="K17" s="83" t="s">
        <v>268</v>
      </c>
      <c r="L17" s="83" t="n">
        <v>26.2</v>
      </c>
      <c r="M17" s="83" t="s">
        <v>700</v>
      </c>
      <c r="N17" s="83" t="s">
        <v>701</v>
      </c>
      <c r="O17" s="83" t="s">
        <v>702</v>
      </c>
      <c r="P17" s="83" t="s">
        <v>342</v>
      </c>
      <c r="Q17" s="83" t="n">
        <v>1.06</v>
      </c>
      <c r="R17" s="83" t="n">
        <v>1.05</v>
      </c>
      <c r="S17" s="83" t="n">
        <v>7.41</v>
      </c>
      <c r="T17" s="115" t="n">
        <v>1.61</v>
      </c>
      <c r="U17" s="83" t="n">
        <v>2.85</v>
      </c>
      <c r="V17" s="83" t="s">
        <v>703</v>
      </c>
      <c r="W17" s="83" t="s">
        <v>704</v>
      </c>
      <c r="X17" s="83" t="s">
        <v>266</v>
      </c>
      <c r="Y17" s="83" t="s">
        <v>158</v>
      </c>
      <c r="Z17" s="83" t="s">
        <v>158</v>
      </c>
      <c r="AA17" s="83" t="s">
        <v>275</v>
      </c>
      <c r="AB17" s="114" t="n">
        <v>0.9</v>
      </c>
      <c r="AC17" s="15"/>
      <c r="AD17" s="15"/>
      <c r="AE17" s="15"/>
      <c r="AF17" s="15"/>
    </row>
    <row r="18" customFormat="false" ht="13.8" hidden="false" customHeight="false" outlineLevel="0" collapsed="false">
      <c r="A18" s="15"/>
      <c r="B18" s="15" t="s">
        <v>84</v>
      </c>
      <c r="C18" s="15" t="n">
        <v>7400</v>
      </c>
      <c r="D18" s="28" t="s">
        <v>20</v>
      </c>
      <c r="E18" s="15" t="s">
        <v>84</v>
      </c>
      <c r="F18" s="117"/>
      <c r="G18" s="83" t="s">
        <v>265</v>
      </c>
      <c r="H18" s="83" t="n">
        <v>4.17</v>
      </c>
      <c r="I18" s="83" t="s">
        <v>266</v>
      </c>
      <c r="J18" s="83" t="s">
        <v>267</v>
      </c>
      <c r="K18" s="83" t="s">
        <v>268</v>
      </c>
      <c r="L18" s="83" t="n">
        <v>26.9</v>
      </c>
      <c r="M18" s="83" t="s">
        <v>705</v>
      </c>
      <c r="N18" s="83" t="s">
        <v>706</v>
      </c>
      <c r="O18" s="83" t="s">
        <v>158</v>
      </c>
      <c r="P18" s="83" t="s">
        <v>707</v>
      </c>
      <c r="Q18" s="83" t="n">
        <v>0.776</v>
      </c>
      <c r="R18" s="115" t="n">
        <v>1.1</v>
      </c>
      <c r="S18" s="83" t="n">
        <v>7.19</v>
      </c>
      <c r="T18" s="115" t="n">
        <v>1.44</v>
      </c>
      <c r="U18" s="115" t="n">
        <v>3</v>
      </c>
      <c r="V18" s="83" t="s">
        <v>316</v>
      </c>
      <c r="W18" s="83" t="s">
        <v>708</v>
      </c>
      <c r="X18" s="83" t="s">
        <v>266</v>
      </c>
      <c r="Y18" s="83" t="s">
        <v>158</v>
      </c>
      <c r="Z18" s="83" t="s">
        <v>158</v>
      </c>
      <c r="AA18" s="83" t="s">
        <v>275</v>
      </c>
      <c r="AB18" s="114" t="n">
        <v>0.94</v>
      </c>
      <c r="AC18" s="15"/>
      <c r="AD18" s="15"/>
      <c r="AE18" s="15"/>
      <c r="AF18" s="15"/>
    </row>
    <row r="19" customFormat="false" ht="13.8" hidden="false" customHeight="false" outlineLevel="0" collapsed="false">
      <c r="A19" s="15"/>
      <c r="B19" s="15" t="s">
        <v>84</v>
      </c>
      <c r="C19" s="15" t="n">
        <v>7400</v>
      </c>
      <c r="D19" s="28" t="s">
        <v>20</v>
      </c>
      <c r="E19" s="15" t="s">
        <v>186</v>
      </c>
      <c r="F19" s="117"/>
      <c r="G19" s="83" t="s">
        <v>265</v>
      </c>
      <c r="H19" s="83" t="n">
        <v>4.44</v>
      </c>
      <c r="I19" s="83" t="s">
        <v>266</v>
      </c>
      <c r="J19" s="83" t="s">
        <v>267</v>
      </c>
      <c r="K19" s="83" t="s">
        <v>268</v>
      </c>
      <c r="L19" s="83" t="n">
        <v>22.5</v>
      </c>
      <c r="M19" s="83" t="s">
        <v>704</v>
      </c>
      <c r="N19" s="83" t="s">
        <v>709</v>
      </c>
      <c r="O19" s="83" t="s">
        <v>158</v>
      </c>
      <c r="P19" s="83" t="s">
        <v>386</v>
      </c>
      <c r="Q19" s="83" t="n">
        <v>1.05</v>
      </c>
      <c r="R19" s="83" t="n">
        <v>1.02</v>
      </c>
      <c r="S19" s="83" t="n">
        <v>6.49</v>
      </c>
      <c r="T19" s="115" t="n">
        <v>1.25</v>
      </c>
      <c r="U19" s="83" t="n">
        <v>2.78</v>
      </c>
      <c r="V19" s="83" t="s">
        <v>479</v>
      </c>
      <c r="W19" s="83" t="s">
        <v>710</v>
      </c>
      <c r="X19" s="83" t="s">
        <v>266</v>
      </c>
      <c r="Y19" s="83" t="s">
        <v>158</v>
      </c>
      <c r="Z19" s="83" t="s">
        <v>158</v>
      </c>
      <c r="AA19" s="83" t="s">
        <v>275</v>
      </c>
      <c r="AB19" s="83" t="n">
        <v>0.798</v>
      </c>
      <c r="AC19" s="15"/>
      <c r="AD19" s="15"/>
      <c r="AE19" s="15"/>
      <c r="AF19" s="15"/>
    </row>
    <row r="20" customFormat="false" ht="13.8" hidden="false" customHeight="false" outlineLevel="0" collapsed="false">
      <c r="A20" s="15"/>
      <c r="B20" s="15" t="s">
        <v>87</v>
      </c>
      <c r="C20" s="15" t="n">
        <v>8970</v>
      </c>
      <c r="D20" s="28" t="s">
        <v>20</v>
      </c>
      <c r="E20" s="15" t="s">
        <v>87</v>
      </c>
      <c r="F20" s="117"/>
      <c r="G20" s="83" t="s">
        <v>265</v>
      </c>
      <c r="H20" s="83" t="n">
        <v>4.54</v>
      </c>
      <c r="I20" s="83" t="s">
        <v>266</v>
      </c>
      <c r="J20" s="83" t="s">
        <v>370</v>
      </c>
      <c r="K20" s="83" t="s">
        <v>268</v>
      </c>
      <c r="L20" s="83" t="n">
        <v>25.7</v>
      </c>
      <c r="M20" s="83" t="s">
        <v>711</v>
      </c>
      <c r="N20" s="83" t="s">
        <v>712</v>
      </c>
      <c r="O20" s="83" t="s">
        <v>713</v>
      </c>
      <c r="P20" s="83" t="s">
        <v>714</v>
      </c>
      <c r="Q20" s="83" t="n">
        <v>0.657</v>
      </c>
      <c r="R20" s="83" t="n">
        <v>1.09</v>
      </c>
      <c r="S20" s="83" t="n">
        <v>7.05</v>
      </c>
      <c r="T20" s="115" t="n">
        <v>1.6</v>
      </c>
      <c r="U20" s="83" t="n">
        <v>3.04</v>
      </c>
      <c r="V20" s="83" t="s">
        <v>286</v>
      </c>
      <c r="W20" s="83" t="s">
        <v>715</v>
      </c>
      <c r="X20" s="83" t="s">
        <v>266</v>
      </c>
      <c r="Y20" s="83" t="s">
        <v>158</v>
      </c>
      <c r="Z20" s="83" t="s">
        <v>716</v>
      </c>
      <c r="AA20" s="83" t="s">
        <v>275</v>
      </c>
      <c r="AB20" s="83" t="n">
        <v>1.35</v>
      </c>
      <c r="AC20" s="15"/>
      <c r="AD20" s="15"/>
      <c r="AE20" s="15"/>
      <c r="AF20" s="15"/>
    </row>
    <row r="21" customFormat="false" ht="13.8" hidden="false" customHeight="false" outlineLevel="0" collapsed="false">
      <c r="A21" s="15"/>
      <c r="B21" s="15" t="s">
        <v>90</v>
      </c>
      <c r="C21" s="15" t="n">
        <v>13390</v>
      </c>
      <c r="D21" s="28" t="s">
        <v>20</v>
      </c>
      <c r="E21" s="15" t="s">
        <v>90</v>
      </c>
      <c r="F21" s="117"/>
      <c r="G21" s="83" t="s">
        <v>265</v>
      </c>
      <c r="H21" s="83" t="n">
        <v>4.37</v>
      </c>
      <c r="I21" s="83" t="s">
        <v>266</v>
      </c>
      <c r="J21" s="83" t="s">
        <v>717</v>
      </c>
      <c r="K21" s="83" t="s">
        <v>268</v>
      </c>
      <c r="L21" s="83" t="n">
        <v>22.3</v>
      </c>
      <c r="M21" s="83" t="s">
        <v>695</v>
      </c>
      <c r="N21" s="83" t="s">
        <v>718</v>
      </c>
      <c r="O21" s="83" t="s">
        <v>719</v>
      </c>
      <c r="P21" s="83" t="s">
        <v>720</v>
      </c>
      <c r="Q21" s="83" t="n">
        <v>0.625</v>
      </c>
      <c r="R21" s="83" t="n">
        <v>1.09</v>
      </c>
      <c r="S21" s="83" t="n">
        <v>6.23</v>
      </c>
      <c r="T21" s="115" t="n">
        <v>1.3</v>
      </c>
      <c r="U21" s="83" t="n">
        <v>3.02</v>
      </c>
      <c r="V21" s="83" t="s">
        <v>721</v>
      </c>
      <c r="W21" s="83" t="s">
        <v>722</v>
      </c>
      <c r="X21" s="83" t="s">
        <v>266</v>
      </c>
      <c r="Y21" s="83" t="s">
        <v>158</v>
      </c>
      <c r="Z21" s="83" t="s">
        <v>158</v>
      </c>
      <c r="AA21" s="83" t="s">
        <v>275</v>
      </c>
      <c r="AB21" s="83" t="n">
        <v>1.18</v>
      </c>
      <c r="AC21" s="15"/>
      <c r="AD21" s="15"/>
      <c r="AE21" s="15"/>
      <c r="AF21" s="15"/>
    </row>
    <row r="22" customFormat="false" ht="13.8" hidden="false" customHeight="false" outlineLevel="0" collapsed="false">
      <c r="A22" s="15"/>
      <c r="B22" s="15" t="s">
        <v>90</v>
      </c>
      <c r="C22" s="15" t="n">
        <v>13390</v>
      </c>
      <c r="D22" s="28" t="s">
        <v>20</v>
      </c>
      <c r="E22" s="15" t="s">
        <v>187</v>
      </c>
      <c r="F22" s="117"/>
      <c r="G22" s="83" t="s">
        <v>265</v>
      </c>
      <c r="H22" s="83" t="n">
        <v>4.11</v>
      </c>
      <c r="I22" s="83" t="s">
        <v>266</v>
      </c>
      <c r="J22" s="83" t="s">
        <v>267</v>
      </c>
      <c r="K22" s="83" t="s">
        <v>268</v>
      </c>
      <c r="L22" s="83" t="n">
        <v>24.3</v>
      </c>
      <c r="M22" s="83" t="s">
        <v>723</v>
      </c>
      <c r="N22" s="83" t="s">
        <v>695</v>
      </c>
      <c r="O22" s="83" t="s">
        <v>724</v>
      </c>
      <c r="P22" s="83" t="s">
        <v>725</v>
      </c>
      <c r="Q22" s="83" t="n">
        <v>0.615</v>
      </c>
      <c r="R22" s="83" t="n">
        <v>1.12</v>
      </c>
      <c r="S22" s="83" t="n">
        <v>6.49</v>
      </c>
      <c r="T22" s="115" t="n">
        <v>1.35</v>
      </c>
      <c r="U22" s="83" t="n">
        <v>3.07</v>
      </c>
      <c r="V22" s="83" t="s">
        <v>325</v>
      </c>
      <c r="W22" s="83" t="s">
        <v>726</v>
      </c>
      <c r="X22" s="83" t="s">
        <v>266</v>
      </c>
      <c r="Y22" s="83" t="s">
        <v>158</v>
      </c>
      <c r="Z22" s="83" t="s">
        <v>158</v>
      </c>
      <c r="AA22" s="83" t="s">
        <v>275</v>
      </c>
      <c r="AB22" s="83" t="n">
        <v>1.19</v>
      </c>
      <c r="AC22" s="15"/>
      <c r="AD22" s="15"/>
      <c r="AE22" s="15"/>
      <c r="AF22" s="15"/>
    </row>
    <row r="23" customFormat="false" ht="13.8" hidden="false" customHeight="false" outlineLevel="0" collapsed="false">
      <c r="A23" s="15"/>
      <c r="B23" s="15" t="s">
        <v>141</v>
      </c>
      <c r="C23" s="15" t="n">
        <v>14655</v>
      </c>
      <c r="D23" s="28" t="s">
        <v>20</v>
      </c>
      <c r="E23" s="15" t="s">
        <v>141</v>
      </c>
      <c r="F23" s="117"/>
      <c r="G23" s="83" t="s">
        <v>265</v>
      </c>
      <c r="H23" s="83" t="n">
        <v>2.88</v>
      </c>
      <c r="I23" s="83" t="s">
        <v>266</v>
      </c>
      <c r="J23" s="83" t="s">
        <v>727</v>
      </c>
      <c r="K23" s="83" t="s">
        <v>268</v>
      </c>
      <c r="L23" s="83" t="n">
        <v>21.7</v>
      </c>
      <c r="M23" s="83" t="s">
        <v>728</v>
      </c>
      <c r="N23" s="83" t="s">
        <v>729</v>
      </c>
      <c r="O23" s="83" t="s">
        <v>730</v>
      </c>
      <c r="P23" s="83" t="s">
        <v>731</v>
      </c>
      <c r="Q23" s="83" t="n">
        <v>0.375</v>
      </c>
      <c r="R23" s="83" t="n">
        <v>1.15</v>
      </c>
      <c r="S23" s="115" t="n">
        <v>5.8</v>
      </c>
      <c r="T23" s="114" t="n">
        <v>0.893</v>
      </c>
      <c r="U23" s="83" t="n">
        <v>3.13</v>
      </c>
      <c r="V23" s="83" t="s">
        <v>732</v>
      </c>
      <c r="W23" s="83" t="s">
        <v>733</v>
      </c>
      <c r="X23" s="83" t="s">
        <v>266</v>
      </c>
      <c r="Y23" s="83" t="s">
        <v>158</v>
      </c>
      <c r="Z23" s="83" t="s">
        <v>158</v>
      </c>
      <c r="AA23" s="83" t="s">
        <v>275</v>
      </c>
      <c r="AB23" s="83" t="n">
        <v>0.912</v>
      </c>
      <c r="AC23" s="15"/>
      <c r="AD23" s="15"/>
      <c r="AE23" s="15"/>
      <c r="AF23" s="15"/>
    </row>
    <row r="24" customFormat="false" ht="13.8" hidden="false" customHeight="false" outlineLevel="0" collapsed="false">
      <c r="A24" s="15"/>
      <c r="B24" s="15" t="s">
        <v>145</v>
      </c>
      <c r="C24" s="15" t="n">
        <v>14855</v>
      </c>
      <c r="D24" s="28" t="s">
        <v>20</v>
      </c>
      <c r="E24" s="15" t="s">
        <v>145</v>
      </c>
      <c r="F24" s="117"/>
      <c r="G24" s="83" t="s">
        <v>265</v>
      </c>
      <c r="H24" s="83" t="n">
        <v>1.61</v>
      </c>
      <c r="I24" s="83" t="s">
        <v>266</v>
      </c>
      <c r="J24" s="83" t="s">
        <v>267</v>
      </c>
      <c r="K24" s="83" t="s">
        <v>268</v>
      </c>
      <c r="L24" s="83" t="n">
        <v>19.2</v>
      </c>
      <c r="M24" s="83" t="s">
        <v>734</v>
      </c>
      <c r="N24" s="83" t="s">
        <v>626</v>
      </c>
      <c r="O24" s="83" t="s">
        <v>735</v>
      </c>
      <c r="P24" s="83" t="s">
        <v>479</v>
      </c>
      <c r="Q24" s="83" t="n">
        <v>0.227</v>
      </c>
      <c r="R24" s="83" t="n">
        <v>1.08</v>
      </c>
      <c r="S24" s="115" t="n">
        <v>4.7</v>
      </c>
      <c r="T24" s="114" t="n">
        <v>0.582</v>
      </c>
      <c r="U24" s="83" t="n">
        <v>3.41</v>
      </c>
      <c r="V24" s="83" t="s">
        <v>736</v>
      </c>
      <c r="W24" s="83" t="s">
        <v>737</v>
      </c>
      <c r="X24" s="83" t="s">
        <v>266</v>
      </c>
      <c r="Y24" s="83" t="s">
        <v>158</v>
      </c>
      <c r="Z24" s="83" t="s">
        <v>738</v>
      </c>
      <c r="AA24" s="83" t="s">
        <v>275</v>
      </c>
      <c r="AB24" s="83" t="n">
        <v>0.586</v>
      </c>
      <c r="AC24" s="15"/>
      <c r="AD24" s="15"/>
      <c r="AE24" s="15"/>
      <c r="AF24" s="15"/>
    </row>
    <row r="25" customFormat="false" ht="13.8" hidden="false" customHeight="false" outlineLevel="0" collapsed="false">
      <c r="A25" s="15"/>
      <c r="B25" s="15"/>
      <c r="C25" s="15"/>
      <c r="D25" s="15"/>
      <c r="E25" s="15"/>
      <c r="F25" s="117"/>
      <c r="G25" s="83"/>
      <c r="H25" s="83"/>
      <c r="I25" s="83"/>
      <c r="J25" s="83"/>
      <c r="K25" s="83"/>
      <c r="L25" s="83"/>
      <c r="M25" s="83"/>
      <c r="N25" s="83"/>
      <c r="O25" s="83"/>
      <c r="P25" s="83"/>
      <c r="Q25" s="83"/>
      <c r="R25" s="83"/>
      <c r="S25" s="115"/>
      <c r="T25" s="114"/>
      <c r="U25" s="83"/>
      <c r="V25" s="83"/>
      <c r="W25" s="83"/>
      <c r="X25" s="83"/>
      <c r="Y25" s="83"/>
      <c r="Z25" s="83"/>
      <c r="AA25" s="83"/>
      <c r="AB25" s="83"/>
      <c r="AC25" s="15"/>
      <c r="AD25" s="15"/>
      <c r="AE25" s="15"/>
      <c r="AF25" s="15"/>
    </row>
    <row r="26" customFormat="false" ht="13.8" hidden="false" customHeight="false" outlineLevel="0" collapsed="false">
      <c r="A26" s="27" t="s">
        <v>739</v>
      </c>
      <c r="B26" s="116"/>
      <c r="C26" s="15"/>
      <c r="D26" s="15"/>
      <c r="E26" s="15"/>
      <c r="F26" s="117"/>
      <c r="G26" s="83"/>
      <c r="H26" s="83"/>
      <c r="I26" s="83"/>
      <c r="J26" s="83"/>
      <c r="K26" s="83"/>
      <c r="L26" s="83"/>
      <c r="M26" s="83"/>
      <c r="N26" s="83"/>
      <c r="O26" s="83"/>
      <c r="P26" s="83"/>
      <c r="Q26" s="83"/>
      <c r="R26" s="83"/>
      <c r="S26" s="115"/>
      <c r="T26" s="114"/>
      <c r="U26" s="83"/>
      <c r="V26" s="83"/>
      <c r="W26" s="83"/>
      <c r="X26" s="83"/>
      <c r="Y26" s="83"/>
      <c r="Z26" s="83"/>
      <c r="AA26" s="83"/>
      <c r="AB26" s="83"/>
      <c r="AC26" s="15"/>
      <c r="AD26" s="15"/>
      <c r="AE26" s="15"/>
      <c r="AF26" s="15"/>
    </row>
    <row r="27" customFormat="false" ht="13.8" hidden="false" customHeight="false" outlineLevel="0" collapsed="false">
      <c r="A27" s="15"/>
      <c r="B27" s="15"/>
      <c r="C27" s="15"/>
      <c r="D27" s="15"/>
      <c r="E27" s="15"/>
      <c r="F27" s="117"/>
      <c r="G27" s="83"/>
      <c r="H27" s="83"/>
      <c r="I27" s="83"/>
      <c r="J27" s="83"/>
      <c r="K27" s="83"/>
      <c r="L27" s="83"/>
      <c r="M27" s="83"/>
      <c r="N27" s="83"/>
      <c r="O27" s="83"/>
      <c r="P27" s="83"/>
      <c r="Q27" s="83"/>
      <c r="R27" s="83"/>
      <c r="S27" s="115"/>
      <c r="T27" s="114"/>
      <c r="U27" s="83"/>
      <c r="V27" s="83"/>
      <c r="W27" s="83"/>
      <c r="X27" s="83"/>
      <c r="Y27" s="83"/>
      <c r="Z27" s="83"/>
      <c r="AA27" s="83"/>
      <c r="AB27" s="83"/>
      <c r="AC27" s="15"/>
      <c r="AD27" s="15"/>
      <c r="AE27" s="15"/>
      <c r="AF27" s="15"/>
    </row>
    <row r="28" customFormat="false" ht="13.8" hidden="false" customHeight="false" outlineLevel="0" collapsed="false">
      <c r="A28" s="15"/>
      <c r="B28" s="15" t="s">
        <v>122</v>
      </c>
      <c r="C28" s="15" t="n">
        <v>3885</v>
      </c>
      <c r="D28" s="28" t="s">
        <v>39</v>
      </c>
      <c r="E28" s="15" t="s">
        <v>122</v>
      </c>
      <c r="F28" s="117"/>
      <c r="G28" s="83" t="s">
        <v>265</v>
      </c>
      <c r="H28" s="118" t="n">
        <v>0.072</v>
      </c>
      <c r="I28" s="83" t="s">
        <v>266</v>
      </c>
      <c r="J28" s="83" t="s">
        <v>267</v>
      </c>
      <c r="K28" s="83" t="s">
        <v>268</v>
      </c>
      <c r="L28" s="83" t="n">
        <v>14.2</v>
      </c>
      <c r="M28" s="83" t="s">
        <v>418</v>
      </c>
      <c r="N28" s="83" t="s">
        <v>418</v>
      </c>
      <c r="O28" s="83" t="s">
        <v>158</v>
      </c>
      <c r="P28" s="83" t="s">
        <v>266</v>
      </c>
      <c r="Q28" s="83" t="n">
        <v>0.159</v>
      </c>
      <c r="R28" s="83" t="n">
        <v>0.689</v>
      </c>
      <c r="S28" s="83" t="n">
        <v>2.63</v>
      </c>
      <c r="T28" s="114" t="n">
        <v>0.0205</v>
      </c>
      <c r="U28" s="83" t="n">
        <v>1.64</v>
      </c>
      <c r="V28" s="83" t="s">
        <v>266</v>
      </c>
      <c r="W28" s="83" t="s">
        <v>740</v>
      </c>
      <c r="X28" s="83" t="s">
        <v>266</v>
      </c>
      <c r="Y28" s="83" t="s">
        <v>158</v>
      </c>
      <c r="Z28" s="83" t="s">
        <v>158</v>
      </c>
      <c r="AA28" s="83" t="s">
        <v>275</v>
      </c>
      <c r="AB28" s="83" t="s">
        <v>422</v>
      </c>
      <c r="AC28" s="15"/>
      <c r="AD28" s="15"/>
      <c r="AE28" s="15"/>
      <c r="AF28" s="15"/>
    </row>
    <row r="29" customFormat="false" ht="13.8" hidden="false" customHeight="false" outlineLevel="0" collapsed="false">
      <c r="A29" s="15"/>
      <c r="B29" s="15" t="s">
        <v>134</v>
      </c>
      <c r="C29" s="15" t="n">
        <v>6260</v>
      </c>
      <c r="D29" s="28" t="s">
        <v>39</v>
      </c>
      <c r="E29" s="15" t="s">
        <v>134</v>
      </c>
      <c r="F29" s="117"/>
      <c r="G29" s="83" t="s">
        <v>265</v>
      </c>
      <c r="H29" s="83" t="n">
        <v>0.175</v>
      </c>
      <c r="I29" s="83" t="s">
        <v>266</v>
      </c>
      <c r="J29" s="83" t="s">
        <v>267</v>
      </c>
      <c r="K29" s="83" t="s">
        <v>268</v>
      </c>
      <c r="L29" s="83" t="n">
        <v>45.2</v>
      </c>
      <c r="M29" s="83" t="s">
        <v>741</v>
      </c>
      <c r="N29" s="83" t="s">
        <v>737</v>
      </c>
      <c r="O29" s="83" t="s">
        <v>158</v>
      </c>
      <c r="P29" s="83" t="s">
        <v>266</v>
      </c>
      <c r="Q29" s="83" t="n">
        <v>0.381</v>
      </c>
      <c r="R29" s="83" t="n">
        <v>1.02</v>
      </c>
      <c r="S29" s="83" t="n">
        <v>7.35</v>
      </c>
      <c r="T29" s="115" t="n">
        <v>1.67</v>
      </c>
      <c r="U29" s="83" t="n">
        <v>2.49</v>
      </c>
      <c r="V29" s="83" t="s">
        <v>742</v>
      </c>
      <c r="W29" s="83" t="s">
        <v>743</v>
      </c>
      <c r="X29" s="83" t="s">
        <v>266</v>
      </c>
      <c r="Y29" s="83" t="s">
        <v>158</v>
      </c>
      <c r="Z29" s="83" t="s">
        <v>158</v>
      </c>
      <c r="AA29" s="83" t="s">
        <v>275</v>
      </c>
      <c r="AB29" s="83" t="n">
        <v>0.855</v>
      </c>
      <c r="AC29" s="15"/>
      <c r="AD29" s="15"/>
      <c r="AE29" s="15"/>
      <c r="AF29" s="15"/>
    </row>
    <row r="30" customFormat="false" ht="13.8" hidden="false" customHeight="false" outlineLevel="0" collapsed="false">
      <c r="A30" s="15" t="s">
        <v>744</v>
      </c>
      <c r="B30" s="15" t="s">
        <v>81</v>
      </c>
      <c r="C30" s="15" t="n">
        <v>8100</v>
      </c>
      <c r="D30" s="28" t="s">
        <v>71</v>
      </c>
      <c r="E30" s="31" t="s">
        <v>81</v>
      </c>
      <c r="F30" s="117"/>
      <c r="G30" s="83"/>
      <c r="H30" s="83"/>
      <c r="I30" s="83"/>
      <c r="J30" s="83"/>
      <c r="K30" s="83"/>
      <c r="L30" s="83"/>
      <c r="M30" s="83"/>
      <c r="N30" s="83"/>
      <c r="O30" s="83"/>
      <c r="P30" s="83"/>
      <c r="Q30" s="83"/>
      <c r="R30" s="83"/>
      <c r="S30" s="83"/>
      <c r="T30" s="115"/>
      <c r="U30" s="83"/>
      <c r="V30" s="83"/>
      <c r="W30" s="83"/>
      <c r="X30" s="83"/>
      <c r="Y30" s="83"/>
      <c r="Z30" s="83"/>
      <c r="AA30" s="83"/>
      <c r="AB30" s="83"/>
      <c r="AC30" s="15"/>
      <c r="AD30" s="15"/>
      <c r="AE30" s="15"/>
      <c r="AF30" s="15"/>
    </row>
    <row r="31" customFormat="false" ht="13.8" hidden="false" customHeight="false" outlineLevel="0" collapsed="false">
      <c r="A31" s="15" t="s">
        <v>744</v>
      </c>
      <c r="B31" s="15" t="s">
        <v>81</v>
      </c>
      <c r="C31" s="15" t="n">
        <v>8100</v>
      </c>
      <c r="D31" s="28" t="s">
        <v>71</v>
      </c>
      <c r="E31" s="31" t="s">
        <v>167</v>
      </c>
      <c r="F31" s="117"/>
      <c r="G31" s="83"/>
      <c r="H31" s="83"/>
      <c r="I31" s="83"/>
      <c r="J31" s="83"/>
      <c r="K31" s="83"/>
      <c r="L31" s="83"/>
      <c r="M31" s="83"/>
      <c r="N31" s="83"/>
      <c r="O31" s="83"/>
      <c r="P31" s="83"/>
      <c r="Q31" s="83"/>
      <c r="R31" s="83"/>
      <c r="S31" s="83"/>
      <c r="T31" s="115"/>
      <c r="U31" s="83"/>
      <c r="V31" s="83"/>
      <c r="W31" s="83"/>
      <c r="X31" s="83"/>
      <c r="Y31" s="83"/>
      <c r="Z31" s="83"/>
      <c r="AA31" s="83"/>
      <c r="AB31" s="83"/>
      <c r="AC31" s="15"/>
      <c r="AD31" s="15"/>
      <c r="AE31" s="15"/>
      <c r="AF31" s="15"/>
    </row>
    <row r="32" customFormat="false" ht="13.8" hidden="false" customHeight="false" outlineLevel="0" collapsed="false">
      <c r="A32" s="15"/>
      <c r="B32" s="15" t="s">
        <v>143</v>
      </c>
      <c r="C32" s="15" t="n">
        <v>14725</v>
      </c>
      <c r="D32" s="28" t="s">
        <v>71</v>
      </c>
      <c r="E32" s="15" t="s">
        <v>143</v>
      </c>
      <c r="F32" s="117"/>
      <c r="G32" s="83" t="s">
        <v>265</v>
      </c>
      <c r="H32" s="83" t="n">
        <v>0.0452</v>
      </c>
      <c r="I32" s="83" t="s">
        <v>266</v>
      </c>
      <c r="J32" s="83" t="s">
        <v>267</v>
      </c>
      <c r="K32" s="83" t="s">
        <v>268</v>
      </c>
      <c r="L32" s="83" t="n">
        <v>12.6</v>
      </c>
      <c r="M32" s="83" t="s">
        <v>418</v>
      </c>
      <c r="N32" s="83" t="s">
        <v>418</v>
      </c>
      <c r="O32" s="83" t="s">
        <v>745</v>
      </c>
      <c r="P32" s="83" t="s">
        <v>266</v>
      </c>
      <c r="Q32" s="83" t="s">
        <v>298</v>
      </c>
      <c r="R32" s="83" t="n">
        <v>0.776</v>
      </c>
      <c r="S32" s="83" t="n">
        <v>2.29</v>
      </c>
      <c r="T32" s="113" t="s">
        <v>421</v>
      </c>
      <c r="U32" s="115" t="n">
        <v>3.9</v>
      </c>
      <c r="V32" s="83" t="s">
        <v>266</v>
      </c>
      <c r="W32" s="83" t="s">
        <v>418</v>
      </c>
      <c r="X32" s="83" t="s">
        <v>266</v>
      </c>
      <c r="Y32" s="83" t="s">
        <v>158</v>
      </c>
      <c r="Z32" s="83" t="s">
        <v>158</v>
      </c>
      <c r="AA32" s="83" t="s">
        <v>275</v>
      </c>
      <c r="AB32" s="83" t="s">
        <v>422</v>
      </c>
      <c r="AC32" s="15"/>
      <c r="AD32" s="15"/>
      <c r="AE32" s="15"/>
      <c r="AF32" s="15"/>
    </row>
    <row r="33" customFormat="false" ht="13.8" hidden="false" customHeight="false" outlineLevel="0" collapsed="false">
      <c r="A33" s="15"/>
      <c r="B33" s="15"/>
      <c r="C33" s="15"/>
      <c r="D33" s="15"/>
      <c r="E33" s="15"/>
      <c r="F33" s="117"/>
      <c r="G33" s="83"/>
      <c r="H33" s="83"/>
      <c r="I33" s="83"/>
      <c r="J33" s="83"/>
      <c r="K33" s="83"/>
      <c r="L33" s="83"/>
      <c r="M33" s="83"/>
      <c r="N33" s="83"/>
      <c r="O33" s="83"/>
      <c r="P33" s="83"/>
      <c r="Q33" s="83"/>
      <c r="R33" s="83"/>
      <c r="S33" s="83"/>
      <c r="T33" s="113"/>
      <c r="U33" s="115"/>
      <c r="V33" s="83"/>
      <c r="W33" s="83"/>
      <c r="X33" s="83"/>
      <c r="Y33" s="83"/>
      <c r="Z33" s="83"/>
      <c r="AA33" s="83"/>
      <c r="AB33" s="83"/>
      <c r="AC33" s="15"/>
      <c r="AD33" s="15"/>
      <c r="AE33" s="15"/>
      <c r="AF33" s="15"/>
    </row>
    <row r="34" customFormat="false" ht="13.8" hidden="false" customHeight="false" outlineLevel="0" collapsed="false">
      <c r="A34" s="27" t="s">
        <v>190</v>
      </c>
      <c r="B34" s="116"/>
      <c r="C34" s="15"/>
      <c r="D34" s="15"/>
      <c r="E34" s="15"/>
      <c r="F34" s="117"/>
      <c r="G34" s="83"/>
      <c r="H34" s="83"/>
      <c r="I34" s="83"/>
      <c r="J34" s="83"/>
      <c r="K34" s="83"/>
      <c r="L34" s="83"/>
      <c r="M34" s="83"/>
      <c r="N34" s="83"/>
      <c r="O34" s="83"/>
      <c r="P34" s="83"/>
      <c r="Q34" s="83"/>
      <c r="R34" s="83"/>
      <c r="S34" s="83"/>
      <c r="T34" s="113"/>
      <c r="U34" s="115"/>
      <c r="V34" s="83"/>
      <c r="W34" s="83"/>
      <c r="X34" s="83"/>
      <c r="Y34" s="83"/>
      <c r="Z34" s="83"/>
      <c r="AA34" s="83"/>
      <c r="AB34" s="83"/>
      <c r="AC34" s="15"/>
      <c r="AD34" s="15"/>
      <c r="AE34" s="15"/>
      <c r="AF34" s="15"/>
    </row>
    <row r="35" customFormat="false" ht="13.8" hidden="false" customHeight="false" outlineLevel="0" collapsed="false">
      <c r="A35" s="15"/>
      <c r="B35" s="15"/>
      <c r="C35" s="15"/>
      <c r="D35" s="15"/>
      <c r="E35" s="15"/>
      <c r="F35" s="117"/>
      <c r="G35" s="83"/>
      <c r="H35" s="83"/>
      <c r="I35" s="83"/>
      <c r="J35" s="83"/>
      <c r="K35" s="83"/>
      <c r="L35" s="83"/>
      <c r="M35" s="83"/>
      <c r="N35" s="83"/>
      <c r="O35" s="83"/>
      <c r="P35" s="83"/>
      <c r="Q35" s="83"/>
      <c r="R35" s="83"/>
      <c r="S35" s="83"/>
      <c r="T35" s="113"/>
      <c r="U35" s="115"/>
      <c r="V35" s="83"/>
      <c r="W35" s="83"/>
      <c r="X35" s="83"/>
      <c r="Y35" s="83"/>
      <c r="Z35" s="83"/>
      <c r="AA35" s="83"/>
      <c r="AB35" s="83"/>
      <c r="AC35" s="15"/>
      <c r="AD35" s="15"/>
      <c r="AE35" s="15"/>
      <c r="AF35" s="15"/>
    </row>
    <row r="36" customFormat="false" ht="13.8" hidden="false" customHeight="false" outlineLevel="0" collapsed="false">
      <c r="A36" s="15"/>
      <c r="B36" s="15" t="s">
        <v>191</v>
      </c>
      <c r="C36" s="15"/>
      <c r="D36" s="15"/>
      <c r="E36" s="15" t="s">
        <v>191</v>
      </c>
      <c r="F36" s="117"/>
      <c r="G36" s="83" t="s">
        <v>265</v>
      </c>
      <c r="H36" s="119" t="n">
        <v>0.034</v>
      </c>
      <c r="I36" s="83" t="s">
        <v>266</v>
      </c>
      <c r="J36" s="83" t="s">
        <v>267</v>
      </c>
      <c r="K36" s="83" t="s">
        <v>268</v>
      </c>
      <c r="L36" s="83" t="s">
        <v>298</v>
      </c>
      <c r="M36" s="83" t="s">
        <v>418</v>
      </c>
      <c r="N36" s="83" t="s">
        <v>418</v>
      </c>
      <c r="O36" s="83" t="s">
        <v>158</v>
      </c>
      <c r="P36" s="83" t="s">
        <v>266</v>
      </c>
      <c r="Q36" s="83" t="s">
        <v>298</v>
      </c>
      <c r="R36" s="83" t="s">
        <v>746</v>
      </c>
      <c r="S36" s="83" t="s">
        <v>298</v>
      </c>
      <c r="T36" s="113" t="s">
        <v>421</v>
      </c>
      <c r="U36" s="83" t="s">
        <v>746</v>
      </c>
      <c r="V36" s="83" t="s">
        <v>266</v>
      </c>
      <c r="W36" s="83" t="s">
        <v>418</v>
      </c>
      <c r="X36" s="83" t="s">
        <v>266</v>
      </c>
      <c r="Y36" s="83" t="s">
        <v>158</v>
      </c>
      <c r="Z36" s="83" t="s">
        <v>158</v>
      </c>
      <c r="AA36" s="83" t="s">
        <v>275</v>
      </c>
      <c r="AB36" s="83" t="s">
        <v>422</v>
      </c>
      <c r="AC36" s="15"/>
      <c r="AD36" s="15"/>
      <c r="AE36" s="15"/>
      <c r="AF36" s="15"/>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85</TotalTime>
  <Application>LibreOffice/4.3.7.2$Linux_X86_64 LibreOffice_project/430$Build-2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2013-09-19T19:47:50Z</dcterms:created>
  <dc:creator>Runkel, Robert L.</dc:creator>
  <dc:language>en-US</dc:language>
  <cp:lastPrinted>2017-03-20T09:09:01Z</cp:lastPrinted>
  <dcterms:modified xsi:type="dcterms:W3CDTF">2019-02-21T17:35:19Z</dcterms:modified>
  <cp:revision>72</cp:revision>
</cp:coreProperties>
</file>